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45"/>
  </bookViews>
  <sheets>
    <sheet name="Sheet1" sheetId="1" r:id="rId1"/>
  </sheets>
  <calcPr calcId="144525"/>
</workbook>
</file>

<file path=xl/sharedStrings.xml><?xml version="1.0" encoding="utf-8"?>
<sst xmlns="http://schemas.openxmlformats.org/spreadsheetml/2006/main" count="110" uniqueCount="66">
  <si>
    <t>水安凤栖上院34#地项目建筑劳务控制价</t>
  </si>
  <si>
    <t>序号</t>
  </si>
  <si>
    <t>班组名称</t>
  </si>
  <si>
    <t>单位</t>
  </si>
  <si>
    <t>暂定工程量</t>
  </si>
  <si>
    <t>控制单价（含税3%）</t>
  </si>
  <si>
    <t>小计（元）</t>
  </si>
  <si>
    <t>备注</t>
  </si>
  <si>
    <t>一</t>
  </si>
  <si>
    <t>钢筋工程的劳务</t>
  </si>
  <si>
    <t>地下室钢筋（以地下室顶板（含顶板）以下为地下，含人防）</t>
  </si>
  <si>
    <t>t</t>
  </si>
  <si>
    <t>地上主体钢筋（含二次结构钢筋）</t>
  </si>
  <si>
    <t>m2</t>
  </si>
  <si>
    <t>小计</t>
  </si>
  <si>
    <t>元</t>
  </si>
  <si>
    <t>计量规则说明</t>
  </si>
  <si>
    <t>1.地上钢筋工程量计算规则：建筑面积计算规则执行《建筑工程建筑面积计算规则GB/T50353-2013以图纸计算。注:阳台按照一半计算建筑面积，一次性包死。其它零星项目综合在包干单价内，不得另行计取，空调板、天井等施工图纸范围内不计算建筑面积的施工项目，其工程量均己综合在主体平方米包干单价内、一律不另计算，不计取任何费用。特别约定，不计算该规范中雨棚、门斗、采光井，外保温、设备平台、外幕墙建筑面积，走廊按半面积计算建筑面积。地下钢筋工程量计算规则：按图纸计算的钢筋使用重量(含锚固和搭接，不含损耗和废料)以吨位计量；若发生零星用工，以现场实际签署零工单数量进行结算。节点划分:地下部位为地库顶板以下，按照实际数量“t”结算，地上部分为地库项板以上，按建筑面积结算；
2.地下部分的钢筋计算应按照（1）钢筋根数取值为四舍五入+1；（2）一级钢直径为 6 的取值按照 A6 计取，三级钢直径为 6 的取值按照 C6 计取；（3）广联达钢筋计算规则按照中心线计取；（4）广联达圈梁钢筋按照预埋计取（墙体拉结筋、二次结构预留钢筋不管采用哪种施工方法均按工程量清单中相应现浇混凝土钢筋制安子目的综合单价执行，如按植筋方法施工时，植筋费用不另计）（5）措施筋已包含在相关措施费中，投标人综合考虑不再单独计取；措施筋包含包括筏板及板内的马凳筋，梁双层钢筋间的垫铁、剪力墙的撑筋、定位筋、梯子筋，框架柱的模板定位筋，线管加强筋等；
3.采用面积计价法时，计量单价是按签订合同时的施工蓝图考虑的，若发生变更，只要不发生结算面积的增减，无论其结构构件的难易与数量变化与否,计量单价和结算方法不变；
4.乙方须充分考虑施工任务的难易程度，综合进行报价，若乙方拒绝甲方要求的工作内客，按其拒绝工作内容价款的1.5倍扣除。</t>
  </si>
  <si>
    <t>主要项目特征</t>
  </si>
  <si>
    <t>1.此报价包含钢筋的直螺纹套丝制作、电渣焊焊接，其中钢筋安装中套简由发包人提供；
2.承包人钢筋工作内容包含所有图纸中所需钢筋所完成钢筋制作，安装绑扎、运输等所有工作及项目部要求的塔吊、施工电梯及物料提升机基础等钢筋工程内容。乙方进场施工前需提供钢筋翻样工程量及图纸算量，保证钢筋节省率5%以上；
3.因现场条件不允许发包人提供工人宿舍，报价人在报价中充分考虑；
4.发包人提供钢筋、套筒，塔吊、承包人需提供为完成合格工程的其他材料（如扎丝、垫块、套丝报手等）；
5.承包人中标后应及时准确的提供所承包范围内钢筋等的材科计划，并提交合理下料表由发包人审核，承包人在使用发包人审该后下料表进行钢筋制作，过程中不得出现正常损耗率以外的材料消耗量，超出损耗率以外部分将照价赔偿(材科进场后由承包人在材料员处验收领取并签字确认数量），损耗率在合同签订前由发承包双方共同确定；
6承包人报价经双方二次谈判确定价格后，中途不得以任何形式或原因进行涨价或停止后续施工否则发包人有权对承包人进行清场并赔偿损失，前期施工工程量按施工合格工程的二分之一进行结算并将其退场，退场后半年内付清结算工程款；
7.承包人中标后需按照发包人要求进行绑扎(墙柱满绑，板筋底筋四周两道满绑外其余可隔一绑一，面筋满绑），钢筋安装时需按我司标准进行梯子筋加工及安装；
8.二次结构钢筋包含构造柱、窗台压顶、圈梁、过染、飘窗、双层空调板；
9.承包人必须服从现场管理人员管理、做到工完场清及满足文明施工要求，否则项目部将根据规章制度进行相应的处罚。</t>
  </si>
  <si>
    <t>二</t>
  </si>
  <si>
    <t>瓦工劳务</t>
  </si>
  <si>
    <t>地下室顶板及以下瓦工工程（地下车库含人防、主楼地下室）</t>
  </si>
  <si>
    <t>地库顶板及以下瓦工工程-人工清底（含地库大面、电梯井、后浇带、下柱墩、塔吊基础、人货电梯基础、含洋房及高层褥垫层、砖胎模的施工）</t>
  </si>
  <si>
    <t>地下室（含主楼地下室）顶板及以下主体-垫层浇筑（含地库大面、电梯井、后浇带、下柱墩、塔吊基础、人货电梯基础）</t>
  </si>
  <si>
    <t>地下室（含主楼地下室）顶板及以下主体-防水保护层（含地库大面、电梯井、后浇带、下柱墩、塔吊基础、人货电梯基础，两层：垫层以上的防水保护层</t>
  </si>
  <si>
    <t>地下室（含主楼地下室）顶板及以下主体-筏板浇筑</t>
  </si>
  <si>
    <t>地下室（含主楼地下室）顶板及以下主体-墙柱板浇筑</t>
  </si>
  <si>
    <t>砖墙，综合各种砖墙厚度(含二次结构）</t>
  </si>
  <si>
    <t>地库顶板以下-内墙面抹灰，含排水沟内侧抹灰、车道车位12mm厚白水泥</t>
  </si>
  <si>
    <t>地下室地坪（综合各种地坪厚度、含钢筋网片的铺设、含汽车坡道地坪、含楼梯踏步及休息平台等)</t>
  </si>
  <si>
    <t xml:space="preserve">
1）地库顶板防水保护层找坡层（含钢筋网、土工布、排水板铺设）及防水层下水泥砂浆找平层瓦工施工
</t>
  </si>
  <si>
    <t>外墙防水层基层修补找平、外墙防水保护层安装</t>
  </si>
  <si>
    <t>地下室顶板以上瓦工工程（洋房）</t>
  </si>
  <si>
    <t>地库顶板以上主体结构构件</t>
  </si>
  <si>
    <t>砌砖（含二次结构）瓦工</t>
  </si>
  <si>
    <t>散水、坡道、台阶(不含块料面层）</t>
  </si>
  <si>
    <t>内墙面墙面一般抹灰</t>
  </si>
  <si>
    <t>外墙抹灰（含女儿墙及构架）抹灰工程</t>
  </si>
  <si>
    <t>室内地坪（含楼梯粉刷）</t>
  </si>
  <si>
    <t>屋面工程（含保温板铺设）瓦工</t>
  </si>
  <si>
    <t>地下室顶板以上瓦工工程（高层）</t>
  </si>
  <si>
    <t>地库顶板以上主体-墙、梁、板、楼梯、反坎等一次浇筑的构件</t>
  </si>
  <si>
    <t>二次结构（含砌砖、构造柱、过梁、圈梁及部分的二次浇筑的节点）</t>
  </si>
  <si>
    <t>内墙面墙面一般抹灰
综合各种抹灰厚度、材质</t>
  </si>
  <si>
    <t>外墙抹灰工程（含阳台外墙、空调机位、设备平台）</t>
  </si>
  <si>
    <t>室内地坪（含一层地面、楼梯踏步、散水、坡道、不含块料面层台阶）综合各种地坪的厚度、材质；</t>
  </si>
  <si>
    <t>屋面工程：防水保护层（含钢筋网片、保温板铺设）
30厚C20细石混凝土找平层（最薄处30mm厚轻质混凝土找坡层2%）</t>
  </si>
  <si>
    <t>商业及配套用房瓦工</t>
  </si>
  <si>
    <t>主体结构（含基础工程）</t>
  </si>
  <si>
    <t>室内地坪（含楼梯粉刷、散水、不含块料面层台阶）</t>
  </si>
  <si>
    <t>1、以上工程量为暂定量，以最终结算为准，若以上的报价现场未施工，甲方有权扣除该部分工程量；
2.外墙抹灰的工程量是站在外架施工的工程量，否则属于内墙工程量；
3.现场因甲方指令产生的零工签证单，如无详细的零工签证单，不予计算；
4.若施工需要砖胎膜，则该部分费用已包含在报价内，不另行计价；
5.塔吊及人货电梯基础的场地平整、硷浇筑等包含在地库瓦工劳务范围内，不另行计价，报价已综合考虑；
6.上述单价为技工期要求并达到质量标准的前提下，完成各工程部位按计量单位所需的人工费、手工工具和用具、机械费、辅材费、施工器具费、管理费、配合费、经营费、修理费、场外协调费、劳动保护费、劳保统筹费、措施费、运输赛、风险、利润、保险等；
7.其余清单中未列项，但在本合同第二条承包范围中已包含的内容，不另行计价，报价已综合考虑。乙方须充分考虑施工任务的难易程度，综合进行报价，若乙方拒绝甲方要求的工作内客，按其拒绝工作内容价款的15倍扣除
8.施工过理中若出现瓦工班组不服从施工员管理的现象(是否服从管理以施工员的评价为界定标准），处以2万元/次的处罚；
9.因钢筋验收未通过、补方等导致的已组织好的瓦工人员窝工，已综合考虑在报价中，乙方不得以此为由不服从施工员管理，甚至发生闹事现象，否则甲方有权对乙方处以2万元/次的罚款；
10.计算规则：建筑面积计算规则执行《建筑工程建筑面积计算规则GB/T50353-2013以图纸计算。注:阳台按照一半计算建筑面积，一次性包死。其它零星项目综合在包干单价内，不得另行计取，空调板、天井等施工图纸范围内不计算建筑面积的施工项目，其工程量均己综合在主体平方米包干单价内、一律不另计算，不计取任何费用。特别约定，不计算该规范中雨棚、门斗、采光井、空腔，外保温、设备平台、外幕墙建筑面积，走廊按半面积计算建筑面积；
11.采用面积计价法时，计量单价是按签订合同时的施工蓝图考虑的，若发生变更，只要不发生结算面积的增减、无论其结构构件的难易与数量变化与否，计量单价和结算方法不变。</t>
  </si>
  <si>
    <t>1、因现场条件不允许，发包人未提供工人宿舍，投标人在报价中充分考虑，且投标人提供食堂；
2.承包人需提供为完成合格工程的材料及小型机械如(尊护朦膜，振动棒，平板振动影、抹子、刮板等）；
3.要求承包人在地下室热层及地下室顶械施工中需做磨光收面；
4.承包人中途不得以任何形式或原因进行涨价或停止后续施工否则发包人有权对承包人进行清场并赔偿损失，前期施工工程量按施工合格工程的二分之一进行结算井将其退场，退场后半年内付清结算工程款；
5.承包人必须服从现场管理人员管理，做到工完场清及满足文明施工要求，否则项目部将根据规章制度进行相应的处罚；
6.由乙方原因导致的板面平整度不符合要求，导致模板底口缝隙过大或模板无法安装，由乙方自行处理，并赔偿甲方由此造成的损失。</t>
  </si>
  <si>
    <t>三</t>
  </si>
  <si>
    <t>零星用工</t>
  </si>
  <si>
    <t>零星用工（小工）</t>
  </si>
  <si>
    <t>工日</t>
  </si>
  <si>
    <t>零星用工（大工）</t>
  </si>
  <si>
    <t>四</t>
  </si>
  <si>
    <t>塔吊司机、塔吊指挥、人货电梯司机</t>
  </si>
  <si>
    <t>塔吊司机</t>
  </si>
  <si>
    <t>台·月</t>
  </si>
  <si>
    <t>司索工</t>
  </si>
  <si>
    <t>信号工</t>
  </si>
  <si>
    <t xml:space="preserve">备注:1.以上报价为一台塔吊配备司机、信号工、司索工为24小时制包干价，
2、要求持证上岗，有三年及以上工作经验，要求塔吊司机、信号工、司索工服从甲方现场管理；
3、塔吊司机、人货电梯司机工作时间不足一个月，工程结算按实际工作时间折算，塔吊司机、信号工均为包干价。          </t>
  </si>
  <si>
    <t>合计</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</si>
</sst>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5">
    <font>
      <sz val="11"/>
      <color theme="1"/>
      <name val="等线"/>
      <charset val="134"/>
      <scheme val="minor"/>
    </font>
    <font>
      <sz val="18"/>
      <color theme="1"/>
      <name val="等线"/>
      <charset val="134"/>
      <scheme val="minor"/>
    </font>
    <font>
      <sz val="11"/>
      <color indexed="8"/>
      <name val="等线"/>
      <charset val="134"/>
    </font>
    <font>
      <sz val="11"/>
      <name val="等线"/>
      <charset val="134"/>
    </font>
    <font>
      <sz val="11"/>
      <color indexed="8"/>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0">
    <xf numFmtId="0" fontId="0" fillId="0" borderId="0" xfId="0"/>
    <xf numFmtId="0" fontId="0" fillId="0" borderId="0" xfId="0" applyAlignment="1">
      <alignment horizontal="center" vertical="center" wrapText="1"/>
    </xf>
    <xf numFmtId="176" fontId="0" fillId="0" borderId="0" xfId="0" applyNumberFormat="1" applyAlignment="1">
      <alignment horizontal="center" vertical="center" wrapText="1"/>
    </xf>
    <xf numFmtId="177" fontId="0" fillId="0" borderId="0" xfId="0" applyNumberFormat="1" applyAlignment="1">
      <alignment horizontal="center" vertical="center" wrapText="1"/>
    </xf>
    <xf numFmtId="0" fontId="1" fillId="0" borderId="0" xfId="0" applyFont="1" applyAlignment="1">
      <alignment horizontal="center"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177" fontId="0" fillId="0" borderId="1" xfId="0" applyNumberFormat="1"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2" borderId="1" xfId="0" applyFill="1" applyBorder="1" applyAlignment="1">
      <alignment horizontal="center" vertical="center" wrapText="1"/>
    </xf>
    <xf numFmtId="0" fontId="0" fillId="2" borderId="1" xfId="0" applyFill="1" applyBorder="1" applyAlignment="1">
      <alignment horizontal="left" vertical="center" wrapText="1"/>
    </xf>
    <xf numFmtId="177" fontId="0" fillId="2" borderId="1" xfId="0" applyNumberFormat="1" applyFill="1" applyBorder="1" applyAlignment="1">
      <alignment horizontal="center" vertical="center" wrapText="1"/>
    </xf>
    <xf numFmtId="176" fontId="0" fillId="2" borderId="1" xfId="0" applyNumberFormat="1" applyFill="1" applyBorder="1" applyAlignment="1">
      <alignment horizontal="center" vertical="center" wrapText="1"/>
    </xf>
    <xf numFmtId="0" fontId="2" fillId="0" borderId="1" xfId="0" applyFont="1" applyBorder="1" applyAlignment="1">
      <alignment vertical="center" wrapText="1"/>
    </xf>
    <xf numFmtId="0" fontId="3" fillId="2" borderId="1" xfId="0" applyFont="1" applyFill="1" applyBorder="1" applyAlignment="1">
      <alignment vertical="center" wrapText="1"/>
    </xf>
    <xf numFmtId="0" fontId="2" fillId="2" borderId="1" xfId="0" applyFont="1" applyFill="1" applyBorder="1" applyAlignment="1">
      <alignmen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5" fillId="2" borderId="1" xfId="0" applyFont="1" applyFill="1" applyBorder="1" applyAlignment="1">
      <alignmen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58"/>
  <sheetViews>
    <sheetView tabSelected="1" zoomScale="115" zoomScaleNormal="115" workbookViewId="0">
      <pane ySplit="2" topLeftCell="A44" activePane="bottomLeft" state="frozen"/>
      <selection/>
      <selection pane="bottomLeft" activeCell="F53" sqref="F53"/>
    </sheetView>
  </sheetViews>
  <sheetFormatPr defaultColWidth="9" defaultRowHeight="14.25" outlineLevelCol="6"/>
  <cols>
    <col min="1" max="1" width="8.88333333333333" style="1"/>
    <col min="2" max="2" width="39.6666666666667" style="1" customWidth="1"/>
    <col min="3" max="3" width="10.6666666666667" style="1" customWidth="1"/>
    <col min="4" max="4" width="11.95" style="2" customWidth="1"/>
    <col min="5" max="5" width="11.775" style="3" customWidth="1"/>
    <col min="6" max="6" width="16.5583333333333" style="2" customWidth="1"/>
    <col min="7" max="7" width="23.2583333333333" style="1" customWidth="1"/>
    <col min="9" max="9" width="16.1083333333333" customWidth="1"/>
    <col min="10" max="10" width="14" customWidth="1"/>
    <col min="11" max="11" width="15.8833333333333" customWidth="1"/>
  </cols>
  <sheetData>
    <row r="1" ht="23.25" spans="1:7">
      <c r="A1" s="4" t="s">
        <v>0</v>
      </c>
      <c r="B1" s="4"/>
      <c r="C1" s="4"/>
      <c r="D1" s="4"/>
      <c r="E1" s="4"/>
      <c r="F1" s="4"/>
      <c r="G1" s="4"/>
    </row>
    <row r="2" ht="28.8" customHeight="1" spans="1:7">
      <c r="A2" s="5" t="s">
        <v>1</v>
      </c>
      <c r="B2" s="5" t="s">
        <v>2</v>
      </c>
      <c r="C2" s="5" t="s">
        <v>3</v>
      </c>
      <c r="D2" s="6" t="s">
        <v>4</v>
      </c>
      <c r="E2" s="7" t="s">
        <v>5</v>
      </c>
      <c r="F2" s="6" t="s">
        <v>6</v>
      </c>
      <c r="G2" s="5" t="s">
        <v>7</v>
      </c>
    </row>
    <row r="3" ht="21" customHeight="1" spans="1:7">
      <c r="A3" s="5" t="s">
        <v>8</v>
      </c>
      <c r="B3" s="8" t="s">
        <v>9</v>
      </c>
      <c r="C3" s="9"/>
      <c r="D3" s="9"/>
      <c r="E3" s="10"/>
      <c r="F3" s="6"/>
      <c r="G3" s="5"/>
    </row>
    <row r="4" ht="28.8" customHeight="1" spans="1:7">
      <c r="A4" s="5">
        <v>1</v>
      </c>
      <c r="B4" s="11" t="s">
        <v>10</v>
      </c>
      <c r="C4" s="5" t="s">
        <v>11</v>
      </c>
      <c r="D4" s="6">
        <v>2613.04</v>
      </c>
      <c r="E4" s="7">
        <v>820</v>
      </c>
      <c r="F4" s="6">
        <f>D4*E4</f>
        <v>2142692.8</v>
      </c>
      <c r="G4" s="11"/>
    </row>
    <row r="5" ht="28.8" customHeight="1" spans="1:7">
      <c r="A5" s="5">
        <v>2</v>
      </c>
      <c r="B5" s="11" t="s">
        <v>12</v>
      </c>
      <c r="C5" s="5" t="s">
        <v>13</v>
      </c>
      <c r="D5" s="6">
        <f>70647</f>
        <v>70647</v>
      </c>
      <c r="E5" s="7">
        <v>55</v>
      </c>
      <c r="F5" s="6">
        <f>D5*E5</f>
        <v>3885585</v>
      </c>
      <c r="G5" s="11"/>
    </row>
    <row r="6" ht="28.8" customHeight="1" spans="1:7">
      <c r="A6" s="5">
        <v>7</v>
      </c>
      <c r="B6" s="11" t="s">
        <v>14</v>
      </c>
      <c r="C6" s="5" t="s">
        <v>15</v>
      </c>
      <c r="D6" s="6"/>
      <c r="E6" s="7"/>
      <c r="F6" s="6"/>
      <c r="G6" s="5"/>
    </row>
    <row r="7" ht="302" customHeight="1" spans="1:7">
      <c r="A7" s="11" t="s">
        <v>16</v>
      </c>
      <c r="B7" s="11"/>
      <c r="C7" s="12" t="s">
        <v>17</v>
      </c>
      <c r="D7" s="11"/>
      <c r="E7" s="11"/>
      <c r="F7" s="11"/>
      <c r="G7" s="11"/>
    </row>
    <row r="8" ht="290" customHeight="1" spans="1:7">
      <c r="A8" s="11" t="s">
        <v>18</v>
      </c>
      <c r="B8" s="11"/>
      <c r="C8" s="11" t="s">
        <v>19</v>
      </c>
      <c r="D8" s="11"/>
      <c r="E8" s="11"/>
      <c r="F8" s="11"/>
      <c r="G8" s="11"/>
    </row>
    <row r="9" ht="28.8" customHeight="1" spans="1:7">
      <c r="A9" s="5" t="s">
        <v>20</v>
      </c>
      <c r="B9" s="8" t="s">
        <v>21</v>
      </c>
      <c r="C9" s="9"/>
      <c r="D9" s="9"/>
      <c r="E9" s="9"/>
      <c r="F9" s="9"/>
      <c r="G9" s="10"/>
    </row>
    <row r="10" ht="28.8" customHeight="1" spans="1:7">
      <c r="A10" s="13">
        <v>1</v>
      </c>
      <c r="B10" s="14" t="s">
        <v>22</v>
      </c>
      <c r="C10" s="5" t="s">
        <v>13</v>
      </c>
      <c r="D10" s="6">
        <v>20442</v>
      </c>
      <c r="E10" s="15">
        <v>135</v>
      </c>
      <c r="F10" s="16">
        <f>D10*E10</f>
        <v>2759670</v>
      </c>
      <c r="G10" s="13"/>
    </row>
    <row r="11" ht="49.2" customHeight="1" spans="1:7">
      <c r="A11" s="5">
        <v>1.1</v>
      </c>
      <c r="B11" s="11" t="s">
        <v>23</v>
      </c>
      <c r="C11" s="5" t="s">
        <v>13</v>
      </c>
      <c r="D11" s="6">
        <v>20442</v>
      </c>
      <c r="E11" s="7">
        <v>3</v>
      </c>
      <c r="F11" s="16">
        <f t="shared" ref="F11:F42" si="0">D11*E11</f>
        <v>61326</v>
      </c>
      <c r="G11" s="5"/>
    </row>
    <row r="12" ht="48.6" customHeight="1" spans="1:7">
      <c r="A12" s="5">
        <v>1.2</v>
      </c>
      <c r="B12" s="12" t="s">
        <v>24</v>
      </c>
      <c r="C12" s="5" t="s">
        <v>13</v>
      </c>
      <c r="D12" s="6">
        <v>20442</v>
      </c>
      <c r="E12" s="7">
        <v>7</v>
      </c>
      <c r="F12" s="16">
        <f t="shared" si="0"/>
        <v>143094</v>
      </c>
      <c r="G12" s="5"/>
    </row>
    <row r="13" ht="55.8" customHeight="1" spans="1:7">
      <c r="A13" s="5">
        <v>1.3</v>
      </c>
      <c r="B13" s="12" t="s">
        <v>25</v>
      </c>
      <c r="C13" s="5" t="s">
        <v>13</v>
      </c>
      <c r="D13" s="6">
        <v>20442</v>
      </c>
      <c r="E13" s="7">
        <v>8</v>
      </c>
      <c r="F13" s="16">
        <f t="shared" si="0"/>
        <v>163536</v>
      </c>
      <c r="G13" s="5"/>
    </row>
    <row r="14" ht="31.2" customHeight="1" spans="1:7">
      <c r="A14" s="5">
        <v>1.4</v>
      </c>
      <c r="B14" s="11" t="s">
        <v>26</v>
      </c>
      <c r="C14" s="5" t="s">
        <v>13</v>
      </c>
      <c r="D14" s="6">
        <v>20442</v>
      </c>
      <c r="E14" s="7">
        <v>22</v>
      </c>
      <c r="F14" s="16">
        <f t="shared" si="0"/>
        <v>449724</v>
      </c>
      <c r="G14" s="5"/>
    </row>
    <row r="15" ht="31.2" customHeight="1" spans="1:7">
      <c r="A15" s="5">
        <v>1.5</v>
      </c>
      <c r="B15" s="11" t="s">
        <v>27</v>
      </c>
      <c r="C15" s="5" t="s">
        <v>13</v>
      </c>
      <c r="D15" s="6">
        <v>20442</v>
      </c>
      <c r="E15" s="7">
        <v>28</v>
      </c>
      <c r="F15" s="16">
        <f t="shared" si="0"/>
        <v>572376</v>
      </c>
      <c r="G15" s="5"/>
    </row>
    <row r="16" ht="31.2" customHeight="1" spans="1:7">
      <c r="A16" s="5">
        <v>1.6</v>
      </c>
      <c r="B16" s="17" t="s">
        <v>28</v>
      </c>
      <c r="C16" s="5" t="s">
        <v>13</v>
      </c>
      <c r="D16" s="6">
        <v>20442</v>
      </c>
      <c r="E16" s="7">
        <v>20</v>
      </c>
      <c r="F16" s="16">
        <f t="shared" si="0"/>
        <v>408840</v>
      </c>
      <c r="G16" s="5"/>
    </row>
    <row r="17" ht="35.4" customHeight="1" spans="1:7">
      <c r="A17" s="5">
        <v>1.7</v>
      </c>
      <c r="B17" s="12" t="s">
        <v>29</v>
      </c>
      <c r="C17" s="5" t="s">
        <v>13</v>
      </c>
      <c r="D17" s="6">
        <v>20442</v>
      </c>
      <c r="E17" s="7">
        <v>16</v>
      </c>
      <c r="F17" s="16">
        <f t="shared" si="0"/>
        <v>327072</v>
      </c>
      <c r="G17" s="5"/>
    </row>
    <row r="18" ht="52" customHeight="1" spans="1:7">
      <c r="A18" s="5">
        <v>1.8</v>
      </c>
      <c r="B18" s="11" t="s">
        <v>30</v>
      </c>
      <c r="C18" s="5" t="s">
        <v>13</v>
      </c>
      <c r="D18" s="6">
        <v>20442</v>
      </c>
      <c r="E18" s="7">
        <v>19</v>
      </c>
      <c r="F18" s="16">
        <f t="shared" si="0"/>
        <v>388398</v>
      </c>
      <c r="G18" s="5"/>
    </row>
    <row r="19" ht="68" customHeight="1" spans="1:7">
      <c r="A19" s="5">
        <v>1.9</v>
      </c>
      <c r="B19" s="12" t="s">
        <v>31</v>
      </c>
      <c r="C19" s="5" t="s">
        <v>13</v>
      </c>
      <c r="D19" s="6">
        <v>20442</v>
      </c>
      <c r="E19" s="7">
        <v>11</v>
      </c>
      <c r="F19" s="16">
        <f t="shared" si="0"/>
        <v>224862</v>
      </c>
      <c r="G19" s="11"/>
    </row>
    <row r="20" ht="22.05" customHeight="1" spans="1:7">
      <c r="A20" s="6">
        <v>1.1</v>
      </c>
      <c r="B20" s="11" t="s">
        <v>32</v>
      </c>
      <c r="C20" s="5" t="s">
        <v>13</v>
      </c>
      <c r="D20" s="6">
        <v>20442</v>
      </c>
      <c r="E20" s="7">
        <v>1</v>
      </c>
      <c r="F20" s="16">
        <f t="shared" si="0"/>
        <v>20442</v>
      </c>
      <c r="G20" s="11"/>
    </row>
    <row r="21" ht="28.8" customHeight="1" spans="1:7">
      <c r="A21" s="13">
        <v>2</v>
      </c>
      <c r="B21" s="14" t="s">
        <v>33</v>
      </c>
      <c r="C21" s="13" t="s">
        <v>13</v>
      </c>
      <c r="D21" s="6">
        <v>40441.46</v>
      </c>
      <c r="E21" s="7">
        <v>175</v>
      </c>
      <c r="F21" s="16">
        <f t="shared" si="0"/>
        <v>7077255.5</v>
      </c>
      <c r="G21" s="5"/>
    </row>
    <row r="22" ht="28.8" customHeight="1" spans="1:7">
      <c r="A22" s="13">
        <v>2.1</v>
      </c>
      <c r="B22" s="18" t="s">
        <v>34</v>
      </c>
      <c r="C22" s="5" t="s">
        <v>13</v>
      </c>
      <c r="D22" s="6">
        <v>40441.46</v>
      </c>
      <c r="E22" s="7">
        <v>21</v>
      </c>
      <c r="F22" s="16">
        <f t="shared" si="0"/>
        <v>849270.66</v>
      </c>
      <c r="G22" s="11"/>
    </row>
    <row r="23" ht="28.8" customHeight="1" spans="1:7">
      <c r="A23" s="13">
        <v>2.2</v>
      </c>
      <c r="B23" s="19" t="s">
        <v>35</v>
      </c>
      <c r="C23" s="13" t="s">
        <v>13</v>
      </c>
      <c r="D23" s="6">
        <v>40441.46</v>
      </c>
      <c r="E23" s="7">
        <v>54</v>
      </c>
      <c r="F23" s="16">
        <f t="shared" si="0"/>
        <v>2183838.84</v>
      </c>
      <c r="G23" s="11"/>
    </row>
    <row r="24" ht="31.05" customHeight="1" spans="1:7">
      <c r="A24" s="13">
        <v>2.3</v>
      </c>
      <c r="B24" s="20" t="s">
        <v>36</v>
      </c>
      <c r="C24" s="5" t="s">
        <v>13</v>
      </c>
      <c r="D24" s="6">
        <v>40441.46</v>
      </c>
      <c r="E24" s="7">
        <v>1</v>
      </c>
      <c r="F24" s="16">
        <f t="shared" si="0"/>
        <v>40441.46</v>
      </c>
      <c r="G24" s="5"/>
    </row>
    <row r="25" ht="25.95" customHeight="1" spans="1:7">
      <c r="A25" s="13">
        <v>2.4</v>
      </c>
      <c r="B25" s="20" t="s">
        <v>37</v>
      </c>
      <c r="C25" s="21" t="s">
        <v>13</v>
      </c>
      <c r="D25" s="6">
        <v>40441.46</v>
      </c>
      <c r="E25" s="7">
        <v>54</v>
      </c>
      <c r="F25" s="16">
        <f t="shared" si="0"/>
        <v>2183838.84</v>
      </c>
      <c r="G25" s="5"/>
    </row>
    <row r="26" ht="34.95" customHeight="1" spans="1:7">
      <c r="A26" s="13">
        <v>2.5</v>
      </c>
      <c r="B26" s="20" t="s">
        <v>38</v>
      </c>
      <c r="C26" s="21" t="s">
        <v>13</v>
      </c>
      <c r="D26" s="6">
        <v>40441.46</v>
      </c>
      <c r="E26" s="7">
        <v>26</v>
      </c>
      <c r="F26" s="16">
        <f t="shared" si="0"/>
        <v>1051477.96</v>
      </c>
      <c r="G26" s="11"/>
    </row>
    <row r="27" ht="25.05" customHeight="1" spans="1:7">
      <c r="A27" s="13">
        <v>2.6</v>
      </c>
      <c r="B27" s="20" t="s">
        <v>39</v>
      </c>
      <c r="C27" s="21" t="s">
        <v>13</v>
      </c>
      <c r="D27" s="6">
        <v>40441.46</v>
      </c>
      <c r="E27" s="7">
        <v>15</v>
      </c>
      <c r="F27" s="16">
        <f t="shared" si="0"/>
        <v>606621.9</v>
      </c>
      <c r="G27" s="5"/>
    </row>
    <row r="28" ht="25.95" customHeight="1" spans="1:7">
      <c r="A28" s="13">
        <v>2.7</v>
      </c>
      <c r="B28" s="20" t="s">
        <v>40</v>
      </c>
      <c r="C28" s="21" t="s">
        <v>13</v>
      </c>
      <c r="D28" s="16">
        <v>40441.46</v>
      </c>
      <c r="E28" s="15">
        <v>4</v>
      </c>
      <c r="F28" s="16">
        <f t="shared" si="0"/>
        <v>161765.84</v>
      </c>
      <c r="G28" s="13"/>
    </row>
    <row r="29" ht="28.8" customHeight="1" spans="1:7">
      <c r="A29" s="13">
        <v>3</v>
      </c>
      <c r="B29" s="14" t="s">
        <v>41</v>
      </c>
      <c r="C29" s="13" t="s">
        <v>13</v>
      </c>
      <c r="D29" s="6">
        <v>23146.54</v>
      </c>
      <c r="E29" s="7">
        <v>165</v>
      </c>
      <c r="F29" s="16">
        <f t="shared" si="0"/>
        <v>3819179.1</v>
      </c>
      <c r="G29" s="22"/>
    </row>
    <row r="30" ht="44" customHeight="1" spans="1:7">
      <c r="A30" s="13">
        <v>3.1</v>
      </c>
      <c r="B30" s="18" t="s">
        <v>42</v>
      </c>
      <c r="C30" s="23" t="s">
        <v>13</v>
      </c>
      <c r="D30" s="6">
        <v>23146.54</v>
      </c>
      <c r="E30" s="7">
        <v>27</v>
      </c>
      <c r="F30" s="16">
        <f t="shared" si="0"/>
        <v>624956.58</v>
      </c>
      <c r="G30" s="11"/>
    </row>
    <row r="31" ht="45" customHeight="1" spans="1:7">
      <c r="A31" s="13">
        <v>3.2</v>
      </c>
      <c r="B31" s="19" t="s">
        <v>43</v>
      </c>
      <c r="C31" s="24" t="s">
        <v>13</v>
      </c>
      <c r="D31" s="6">
        <v>23146.54</v>
      </c>
      <c r="E31" s="7">
        <v>45</v>
      </c>
      <c r="F31" s="16">
        <f t="shared" si="0"/>
        <v>1041594.3</v>
      </c>
      <c r="G31" s="11"/>
    </row>
    <row r="32" ht="43" customHeight="1" spans="1:7">
      <c r="A32" s="13">
        <v>3.3</v>
      </c>
      <c r="B32" s="20" t="s">
        <v>44</v>
      </c>
      <c r="C32" s="21" t="s">
        <v>13</v>
      </c>
      <c r="D32" s="6">
        <v>23146.54</v>
      </c>
      <c r="E32" s="7">
        <v>36</v>
      </c>
      <c r="F32" s="16">
        <f t="shared" si="0"/>
        <v>833275.44</v>
      </c>
      <c r="G32" s="5"/>
    </row>
    <row r="33" ht="41" customHeight="1" spans="1:7">
      <c r="A33" s="13">
        <v>3.4</v>
      </c>
      <c r="B33" s="20" t="s">
        <v>45</v>
      </c>
      <c r="C33" s="21" t="s">
        <v>13</v>
      </c>
      <c r="D33" s="6">
        <v>23146.54</v>
      </c>
      <c r="E33" s="7">
        <v>31</v>
      </c>
      <c r="F33" s="16">
        <f t="shared" si="0"/>
        <v>717542.74</v>
      </c>
      <c r="G33" s="5"/>
    </row>
    <row r="34" ht="55" customHeight="1" spans="1:7">
      <c r="A34" s="13">
        <v>3.5</v>
      </c>
      <c r="B34" s="25" t="s">
        <v>46</v>
      </c>
      <c r="C34" s="21" t="s">
        <v>13</v>
      </c>
      <c r="D34" s="6">
        <v>23146.54</v>
      </c>
      <c r="E34" s="7">
        <v>22</v>
      </c>
      <c r="F34" s="16">
        <f t="shared" si="0"/>
        <v>509223.88</v>
      </c>
      <c r="G34" s="5"/>
    </row>
    <row r="35" ht="86" customHeight="1" spans="1:7">
      <c r="A35" s="13">
        <v>3.6</v>
      </c>
      <c r="B35" s="20" t="s">
        <v>47</v>
      </c>
      <c r="C35" s="21" t="s">
        <v>13</v>
      </c>
      <c r="D35" s="6">
        <v>23146.54</v>
      </c>
      <c r="E35" s="7">
        <v>4</v>
      </c>
      <c r="F35" s="16">
        <f t="shared" si="0"/>
        <v>92586.16</v>
      </c>
      <c r="G35" s="13"/>
    </row>
    <row r="36" ht="45" customHeight="1" spans="1:7">
      <c r="A36" s="13">
        <v>4</v>
      </c>
      <c r="B36" s="20" t="s">
        <v>48</v>
      </c>
      <c r="C36" s="13" t="s">
        <v>13</v>
      </c>
      <c r="D36" s="6">
        <v>7059</v>
      </c>
      <c r="E36" s="7">
        <v>170</v>
      </c>
      <c r="F36" s="16">
        <f t="shared" si="0"/>
        <v>1200030</v>
      </c>
      <c r="G36" s="13"/>
    </row>
    <row r="37" ht="36" customHeight="1" spans="1:7">
      <c r="A37" s="13">
        <v>4.1</v>
      </c>
      <c r="B37" s="18" t="s">
        <v>49</v>
      </c>
      <c r="C37" s="21" t="s">
        <v>13</v>
      </c>
      <c r="D37" s="6">
        <v>7059</v>
      </c>
      <c r="E37" s="7">
        <v>24</v>
      </c>
      <c r="F37" s="16">
        <f t="shared" si="0"/>
        <v>169416</v>
      </c>
      <c r="G37" s="13"/>
    </row>
    <row r="38" ht="43.8" customHeight="1" spans="1:7">
      <c r="A38" s="13">
        <v>4.2</v>
      </c>
      <c r="B38" s="19" t="s">
        <v>35</v>
      </c>
      <c r="C38" s="21" t="s">
        <v>13</v>
      </c>
      <c r="D38" s="6">
        <v>7059</v>
      </c>
      <c r="E38" s="7">
        <v>65</v>
      </c>
      <c r="F38" s="16">
        <f t="shared" si="0"/>
        <v>458835</v>
      </c>
      <c r="G38" s="13"/>
    </row>
    <row r="39" ht="39.6" customHeight="1" spans="1:7">
      <c r="A39" s="13">
        <v>4.4</v>
      </c>
      <c r="B39" s="20" t="s">
        <v>37</v>
      </c>
      <c r="C39" s="21" t="s">
        <v>13</v>
      </c>
      <c r="D39" s="6">
        <v>7059</v>
      </c>
      <c r="E39" s="7">
        <v>44</v>
      </c>
      <c r="F39" s="16">
        <f t="shared" si="0"/>
        <v>310596</v>
      </c>
      <c r="G39" s="13"/>
    </row>
    <row r="40" ht="34.8" customHeight="1" spans="1:7">
      <c r="A40" s="13">
        <v>4.5</v>
      </c>
      <c r="B40" s="20" t="s">
        <v>38</v>
      </c>
      <c r="C40" s="21" t="s">
        <v>13</v>
      </c>
      <c r="D40" s="6">
        <v>7059</v>
      </c>
      <c r="E40" s="7">
        <v>17</v>
      </c>
      <c r="F40" s="16">
        <f t="shared" si="0"/>
        <v>120003</v>
      </c>
      <c r="G40" s="13"/>
    </row>
    <row r="41" ht="37.8" customHeight="1" spans="1:7">
      <c r="A41" s="13">
        <v>4.6</v>
      </c>
      <c r="B41" s="25" t="s">
        <v>50</v>
      </c>
      <c r="C41" s="21" t="s">
        <v>13</v>
      </c>
      <c r="D41" s="6">
        <v>7059</v>
      </c>
      <c r="E41" s="7">
        <v>17</v>
      </c>
      <c r="F41" s="16">
        <f t="shared" si="0"/>
        <v>120003</v>
      </c>
      <c r="G41" s="13"/>
    </row>
    <row r="42" ht="34.8" customHeight="1" spans="1:7">
      <c r="A42" s="13">
        <v>4.7</v>
      </c>
      <c r="B42" s="20" t="s">
        <v>40</v>
      </c>
      <c r="C42" s="21" t="s">
        <v>13</v>
      </c>
      <c r="D42" s="6">
        <v>7059</v>
      </c>
      <c r="E42" s="7">
        <v>3</v>
      </c>
      <c r="F42" s="16">
        <f t="shared" si="0"/>
        <v>21177</v>
      </c>
      <c r="G42" s="13"/>
    </row>
    <row r="43" ht="174" customHeight="1" spans="1:7">
      <c r="A43" s="5" t="s">
        <v>16</v>
      </c>
      <c r="B43" s="5"/>
      <c r="C43" s="26" t="s">
        <v>51</v>
      </c>
      <c r="D43" s="26"/>
      <c r="E43" s="26"/>
      <c r="F43" s="26"/>
      <c r="G43" s="26"/>
    </row>
    <row r="44" ht="190" customHeight="1" spans="1:7">
      <c r="A44" s="5" t="s">
        <v>7</v>
      </c>
      <c r="B44" s="5"/>
      <c r="C44" s="26" t="s">
        <v>52</v>
      </c>
      <c r="D44" s="26"/>
      <c r="E44" s="26"/>
      <c r="F44" s="26"/>
      <c r="G44" s="26"/>
    </row>
    <row r="45" ht="37" customHeight="1" spans="1:7">
      <c r="A45" s="5" t="s">
        <v>53</v>
      </c>
      <c r="B45" s="8" t="s">
        <v>54</v>
      </c>
      <c r="C45" s="9"/>
      <c r="D45" s="9"/>
      <c r="E45" s="9"/>
      <c r="F45" s="9"/>
      <c r="G45" s="10"/>
    </row>
    <row r="46" ht="28.8" customHeight="1" spans="1:7">
      <c r="A46" s="5">
        <v>1</v>
      </c>
      <c r="B46" s="11" t="s">
        <v>55</v>
      </c>
      <c r="C46" s="5" t="s">
        <v>56</v>
      </c>
      <c r="D46" s="6">
        <v>100</v>
      </c>
      <c r="E46" s="7">
        <v>200</v>
      </c>
      <c r="F46" s="6">
        <f>D46*E46</f>
        <v>20000</v>
      </c>
      <c r="G46" s="11"/>
    </row>
    <row r="47" ht="28.8" customHeight="1" spans="1:7">
      <c r="A47" s="5">
        <v>2</v>
      </c>
      <c r="B47" s="11" t="s">
        <v>57</v>
      </c>
      <c r="C47" s="5" t="s">
        <v>56</v>
      </c>
      <c r="D47" s="6">
        <v>100</v>
      </c>
      <c r="E47" s="7">
        <v>300</v>
      </c>
      <c r="F47" s="6">
        <f>D47*E47</f>
        <v>30000</v>
      </c>
      <c r="G47" s="5"/>
    </row>
    <row r="48" ht="28.8" customHeight="1" spans="1:7">
      <c r="A48" s="5" t="s">
        <v>58</v>
      </c>
      <c r="B48" s="11" t="s">
        <v>59</v>
      </c>
      <c r="C48" s="11"/>
      <c r="D48" s="11"/>
      <c r="E48" s="11"/>
      <c r="F48" s="6"/>
      <c r="G48" s="5"/>
    </row>
    <row r="49" ht="28.8" customHeight="1" spans="1:7">
      <c r="A49" s="5">
        <v>1</v>
      </c>
      <c r="B49" s="11" t="s">
        <v>60</v>
      </c>
      <c r="C49" s="5" t="s">
        <v>61</v>
      </c>
      <c r="D49" s="16">
        <v>72</v>
      </c>
      <c r="E49" s="7">
        <v>8000</v>
      </c>
      <c r="F49" s="6">
        <f>D49*E49</f>
        <v>576000</v>
      </c>
      <c r="G49" s="5"/>
    </row>
    <row r="50" ht="28.8" customHeight="1" spans="1:7">
      <c r="A50" s="5">
        <v>2</v>
      </c>
      <c r="B50" s="11" t="s">
        <v>62</v>
      </c>
      <c r="C50" s="5" t="s">
        <v>61</v>
      </c>
      <c r="D50" s="16">
        <v>72</v>
      </c>
      <c r="E50" s="7">
        <v>4500</v>
      </c>
      <c r="F50" s="6">
        <f>D50*E50</f>
        <v>324000</v>
      </c>
      <c r="G50" s="5"/>
    </row>
    <row r="51" ht="28.8" customHeight="1" spans="1:7">
      <c r="A51" s="5">
        <v>3</v>
      </c>
      <c r="B51" s="11" t="s">
        <v>63</v>
      </c>
      <c r="C51" s="5" t="s">
        <v>61</v>
      </c>
      <c r="D51" s="16">
        <v>72</v>
      </c>
      <c r="E51" s="7">
        <v>4500</v>
      </c>
      <c r="F51" s="6">
        <f>D51*E51</f>
        <v>324000</v>
      </c>
      <c r="G51" s="5"/>
    </row>
    <row r="52" ht="94" customHeight="1" spans="1:7">
      <c r="A52" s="27" t="s">
        <v>64</v>
      </c>
      <c r="B52" s="28"/>
      <c r="C52" s="28"/>
      <c r="D52" s="28"/>
      <c r="E52" s="28"/>
      <c r="F52" s="28"/>
      <c r="G52" s="29"/>
    </row>
    <row r="53" ht="28.8" customHeight="1" spans="1:7">
      <c r="A53" s="5" t="s">
        <v>58</v>
      </c>
      <c r="B53" s="11" t="s">
        <v>65</v>
      </c>
      <c r="C53" s="5" t="s">
        <v>15</v>
      </c>
      <c r="D53" s="6"/>
      <c r="E53" s="7"/>
      <c r="F53" s="6">
        <f>F51+F50+F49+F47+F46+F36+F29+F21+F10+F5+F4</f>
        <v>22158412.4</v>
      </c>
      <c r="G53" s="5"/>
    </row>
    <row r="54" ht="28.8" customHeight="1"/>
    <row r="55" ht="28.8" customHeight="1"/>
    <row r="56" ht="28.8" customHeight="1"/>
    <row r="57" ht="28.8" customHeight="1"/>
    <row r="58" ht="28.8" customHeight="1"/>
    <row r="59" ht="28.8" customHeight="1"/>
    <row r="60" ht="28.8" customHeight="1"/>
    <row r="61" ht="28.8" customHeight="1"/>
    <row r="62" ht="28.8" customHeight="1"/>
    <row r="63" ht="28.8" customHeight="1"/>
    <row r="64" ht="28.8" customHeight="1"/>
    <row r="65" ht="28.8" customHeight="1"/>
    <row r="66" ht="28.8" customHeight="1"/>
    <row r="67" ht="28.8" customHeight="1"/>
    <row r="68" ht="28.8" customHeight="1"/>
    <row r="69" ht="28.8" customHeight="1"/>
    <row r="70" ht="28.8" customHeight="1"/>
    <row r="71" ht="28.8" customHeight="1"/>
    <row r="72" ht="28.8" customHeight="1"/>
    <row r="73" ht="28.8" customHeight="1"/>
    <row r="74" ht="28.8" customHeight="1"/>
    <row r="75" ht="28.8" customHeight="1"/>
    <row r="76" ht="28.8" customHeight="1"/>
    <row r="77" ht="28.8" customHeight="1"/>
    <row r="78" ht="28.8" customHeight="1"/>
    <row r="79" ht="28.8" customHeight="1"/>
    <row r="80" ht="28.8" customHeight="1"/>
    <row r="81" ht="28.8" customHeight="1"/>
    <row r="82" ht="28.8" customHeight="1"/>
    <row r="83" ht="28.8" customHeight="1"/>
    <row r="84" ht="28.8" customHeight="1"/>
    <row r="85" ht="28.8" customHeight="1"/>
    <row r="86" ht="28.8" customHeight="1"/>
    <row r="87" ht="28.8" customHeight="1"/>
    <row r="88" ht="28.8" customHeight="1"/>
    <row r="89" ht="28.8" customHeight="1"/>
    <row r="90" ht="28.8" customHeight="1"/>
    <row r="91" ht="28.8" customHeight="1"/>
    <row r="92" ht="28.8" customHeight="1"/>
    <row r="93" ht="28.8" customHeight="1"/>
    <row r="94" ht="28.8" customHeight="1"/>
    <row r="95" ht="28.8" customHeight="1"/>
    <row r="96" ht="28.8" customHeight="1"/>
    <row r="97" ht="28.8" customHeight="1"/>
    <row r="98" ht="28.8" customHeight="1"/>
    <row r="99" ht="28.8" customHeight="1"/>
    <row r="100" ht="28.8" customHeight="1"/>
    <row r="101" ht="28.8" customHeight="1"/>
    <row r="102" ht="28.8" customHeight="1"/>
    <row r="103" ht="28.8" customHeight="1"/>
    <row r="104" ht="28.8" customHeight="1"/>
    <row r="105" ht="28.8" customHeight="1"/>
    <row r="106" ht="28.8" customHeight="1"/>
    <row r="107" ht="28.8" customHeight="1"/>
    <row r="108" ht="28.8" customHeight="1"/>
    <row r="109" ht="28.8" customHeight="1"/>
    <row r="110" ht="28.8" customHeight="1"/>
    <row r="111" ht="28.8" customHeight="1"/>
    <row r="112" ht="28.8" customHeight="1"/>
    <row r="113" ht="28.8" customHeight="1"/>
    <row r="114" ht="28.8" customHeight="1"/>
    <row r="115" ht="28.8" customHeight="1"/>
    <row r="116" ht="28.8" customHeight="1"/>
    <row r="117" ht="28.8" customHeight="1"/>
    <row r="118" ht="28.8" customHeight="1"/>
    <row r="119" ht="28.8" customHeight="1"/>
    <row r="120" ht="28.8" customHeight="1"/>
    <row r="121" ht="28.8" customHeight="1"/>
    <row r="122" ht="28.8" customHeight="1"/>
    <row r="123" ht="28.8" customHeight="1"/>
    <row r="124" ht="28.8" customHeight="1"/>
    <row r="125" ht="28.8" customHeight="1"/>
    <row r="126" ht="28.8" customHeight="1"/>
    <row r="127" ht="28.8" customHeight="1"/>
    <row r="128" ht="28.8" customHeight="1"/>
    <row r="129" ht="28.8" customHeight="1"/>
    <row r="130" ht="28.8" customHeight="1"/>
    <row r="131" ht="28.8" customHeight="1"/>
    <row r="132" ht="28.8" customHeight="1"/>
    <row r="133" ht="28.8" customHeight="1"/>
    <row r="134" ht="28.8" customHeight="1"/>
    <row r="135" ht="28.8" customHeight="1"/>
    <row r="136" ht="28.8" customHeight="1"/>
    <row r="137" ht="28.8" customHeight="1"/>
    <row r="138" ht="28.8" customHeight="1"/>
    <row r="139" ht="28.8" customHeight="1"/>
    <row r="140" ht="28.8" customHeight="1"/>
    <row r="141" ht="28.8" customHeight="1"/>
    <row r="142" ht="28.8" customHeight="1"/>
    <row r="143" ht="28.8" customHeight="1"/>
    <row r="144" ht="28.8" customHeight="1"/>
    <row r="145" ht="28.8" customHeight="1"/>
    <row r="146" ht="28.8" customHeight="1"/>
    <row r="147" ht="28.8" customHeight="1"/>
    <row r="148" ht="28.8" customHeight="1"/>
    <row r="149" ht="28.8" customHeight="1"/>
    <row r="150" ht="28.8" customHeight="1"/>
    <row r="151" ht="28.8" customHeight="1"/>
    <row r="152" ht="28.8" customHeight="1"/>
    <row r="153" ht="28.8" customHeight="1"/>
    <row r="154" ht="28.8" customHeight="1"/>
    <row r="155" ht="28.8" customHeight="1"/>
    <row r="156" ht="28.8" customHeight="1"/>
    <row r="157" ht="28.8" customHeight="1"/>
    <row r="158" ht="28.8" customHeight="1"/>
  </sheetData>
  <mergeCells count="14">
    <mergeCell ref="A1:G1"/>
    <mergeCell ref="B3:E3"/>
    <mergeCell ref="A7:B7"/>
    <mergeCell ref="C7:G7"/>
    <mergeCell ref="A8:B8"/>
    <mergeCell ref="C8:G8"/>
    <mergeCell ref="B9:G9"/>
    <mergeCell ref="A43:B43"/>
    <mergeCell ref="C43:G43"/>
    <mergeCell ref="A44:B44"/>
    <mergeCell ref="C44:G44"/>
    <mergeCell ref="B45:G45"/>
    <mergeCell ref="B48:E48"/>
    <mergeCell ref="A52:G5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王燕伟</dc:creator>
  <cp:lastModifiedBy>19956735427</cp:lastModifiedBy>
  <dcterms:created xsi:type="dcterms:W3CDTF">2015-06-05T18:19:00Z</dcterms:created>
  <dcterms:modified xsi:type="dcterms:W3CDTF">2023-11-21T09:35:41Z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2F828951123E436CAE7FC5866B397D95_13</vt:lpwstr>
  </property>
</Properties>
</file>