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3029"/>
  <workbookPr codeName="ThisWorkbook" defaultThemeVersion="124226"/>
  <mc:AlternateContent xmlns:mc="http://schemas.openxmlformats.org/markup-compatibility/2006">
    <mc:Choice Requires="x15">
      <x15ac:absPath xmlns:x15ac="http://schemas.microsoft.com/office/spreadsheetml/2010/11/ac" url="D:\分包分供招采\202007临漳公园公交首末站分包分供招采\0820临漳公园、成本驾校级配碎石、中砂采购招标\"/>
    </mc:Choice>
  </mc:AlternateContent>
  <xr:revisionPtr revIDLastSave="0" documentId="13_ncr:1_{8EEBFF3E-4077-4BAA-BB51-8A6C5C7C655D}" xr6:coauthVersionLast="45" xr6:coauthVersionMax="45" xr10:uidLastSave="{00000000-0000-0000-0000-000000000000}"/>
  <bookViews>
    <workbookView xWindow="-120" yWindow="-120" windowWidth="29040" windowHeight="15840" activeTab="2" xr2:uid="{00000000-000D-0000-FFFF-FFFF00000000}"/>
  </bookViews>
  <sheets>
    <sheet name="封面" sheetId="1" r:id="rId1"/>
    <sheet name="汇总表" sheetId="6" r:id="rId2"/>
    <sheet name="碎石、中粗砂采购" sheetId="4" r:id="rId3"/>
  </sheets>
  <definedNames>
    <definedName name="_GoBack" localSheetId="2">'碎石、中粗砂采购'!#REF!</definedName>
    <definedName name="_xlnm.Print_Titles" localSheetId="2">'碎石、中粗砂采购'!$1:$4</definedName>
  </definedNames>
  <calcPr calcId="191029"/>
</workbook>
</file>

<file path=xl/calcChain.xml><?xml version="1.0" encoding="utf-8"?>
<calcChain xmlns="http://schemas.openxmlformats.org/spreadsheetml/2006/main">
  <c r="A1" i="6" l="1"/>
  <c r="I10" i="4" l="1"/>
  <c r="G10" i="4" l="1"/>
  <c r="H10" i="4" s="1"/>
  <c r="I8" i="4"/>
  <c r="G8" i="4"/>
  <c r="H8" i="4" s="1"/>
  <c r="J8" i="4" s="1"/>
  <c r="I7" i="4"/>
  <c r="G7" i="4"/>
  <c r="H7" i="4" s="1"/>
  <c r="J7" i="4" s="1"/>
  <c r="I6" i="4"/>
  <c r="G6" i="4"/>
  <c r="H6" i="4" s="1"/>
  <c r="J6" i="4" s="1"/>
  <c r="I9" i="4"/>
  <c r="G9" i="4"/>
  <c r="H9" i="4" s="1"/>
  <c r="J9" i="4" s="1"/>
  <c r="G5" i="4" l="1"/>
  <c r="H5" i="4" l="1"/>
  <c r="I11" i="4" l="1"/>
  <c r="J11" i="4"/>
  <c r="C4" i="6" s="1"/>
  <c r="E5" i="6" s="1"/>
</calcChain>
</file>

<file path=xl/sharedStrings.xml><?xml version="1.0" encoding="utf-8"?>
<sst xmlns="http://schemas.openxmlformats.org/spreadsheetml/2006/main" count="54" uniqueCount="45">
  <si>
    <t xml:space="preserve">      报价单位：</t>
  </si>
  <si>
    <t>(单位盖公章)</t>
  </si>
  <si>
    <t>法定代表人：</t>
  </si>
  <si>
    <t>(签字或盖章)</t>
  </si>
  <si>
    <t xml:space="preserve">   编制时间：</t>
  </si>
  <si>
    <t>序号</t>
  </si>
  <si>
    <t>项目</t>
  </si>
  <si>
    <t>备注</t>
  </si>
  <si>
    <t>其中报价（增值税）</t>
  </si>
  <si>
    <t>税率</t>
  </si>
  <si>
    <t>税率由投标单位根据自身情况自身填报，后期开票税率应与填报税率一致</t>
  </si>
  <si>
    <t>备注：上述报价采用暂定价具体详各分项编制说明</t>
  </si>
  <si>
    <t>投标单位（签章）：</t>
  </si>
  <si>
    <t>法定代表人或授权委托人：</t>
  </si>
  <si>
    <t>日期：</t>
  </si>
  <si>
    <t>计量单位</t>
  </si>
  <si>
    <t>合价(含税)</t>
  </si>
  <si>
    <t>总价(元)</t>
  </si>
  <si>
    <t>税金</t>
    <phoneticPr fontId="15" type="noConversion"/>
  </si>
  <si>
    <t>综合单价
（元，含税）</t>
    <phoneticPr fontId="15" type="noConversion"/>
  </si>
  <si>
    <t>综合单价
（元，不含税）</t>
    <phoneticPr fontId="15" type="noConversion"/>
  </si>
  <si>
    <t>合价（不含税）</t>
    <phoneticPr fontId="15" type="noConversion"/>
  </si>
  <si>
    <t>招标控制价汇总表</t>
    <phoneticPr fontId="15" type="noConversion"/>
  </si>
  <si>
    <t xml:space="preserve">招标控制价（元）
</t>
    <phoneticPr fontId="15" type="noConversion"/>
  </si>
  <si>
    <t>招标控制价清单</t>
    <phoneticPr fontId="15" type="noConversion"/>
  </si>
  <si>
    <t>材料名称</t>
    <phoneticPr fontId="15" type="noConversion"/>
  </si>
  <si>
    <t>规格要求</t>
    <phoneticPr fontId="15" type="noConversion"/>
  </si>
  <si>
    <t>吨</t>
    <phoneticPr fontId="15" type="noConversion"/>
  </si>
  <si>
    <t xml:space="preserve">数量（暂定）  </t>
    <phoneticPr fontId="15" type="noConversion"/>
  </si>
  <si>
    <t>级配碎石（综合）</t>
    <phoneticPr fontId="15" type="noConversion"/>
  </si>
  <si>
    <t>1、投标报价已包括所有成本、利润、保险、税金（增值税）等，以及招标文件明示或隐含的风险责任和义务。对于没有填入单价或合价的细目，其费用应视为已包括在投标报价表的其他单价或合价中；
2、分供人供应、运输、卸货。供货方需确保质量问题，质保期内如存在质量问题，由分供人承担。
3、投标报价表中所列数量的变动，丝毫不会降低或影响合同条款的效力，也不免除供货商按规定的标准进行供货及运输和更换不合格品的责任。
4、付款条件：每月20日前完成供货量、价款核对工作，每月25号支付双方确定货款的80%，待工程竣工验收合格后10个工作日内支付至确定的供货货款的100%。（本工程工期3个月）。</t>
    <phoneticPr fontId="15" type="noConversion"/>
  </si>
  <si>
    <t>1、用于场站路面基层级配碎石，符合施工要求；
2、粒径符合图纸、施工和相关规范要求；</t>
    <phoneticPr fontId="15" type="noConversion"/>
  </si>
  <si>
    <t>碎石再生料</t>
    <phoneticPr fontId="15" type="noConversion"/>
  </si>
  <si>
    <t>中砂</t>
    <phoneticPr fontId="15" type="noConversion"/>
  </si>
  <si>
    <t>碎石（5-16mm）</t>
    <phoneticPr fontId="15" type="noConversion"/>
  </si>
  <si>
    <t>石屑（0-5mm）</t>
    <phoneticPr fontId="15" type="noConversion"/>
  </si>
  <si>
    <t>碎石（16-31.5mm）</t>
    <phoneticPr fontId="15" type="noConversion"/>
  </si>
  <si>
    <r>
      <t>1、规格、质量符合图纸、施工和相关规范要求；
2、</t>
    </r>
    <r>
      <rPr>
        <b/>
        <sz val="10"/>
        <color rgb="FF000000"/>
        <rFont val="宋体"/>
        <family val="3"/>
        <charset val="134"/>
      </rPr>
      <t>用于雨污水管道回填，</t>
    </r>
    <r>
      <rPr>
        <sz val="10"/>
        <color indexed="8"/>
        <rFont val="宋体"/>
        <family val="3"/>
        <charset val="134"/>
      </rPr>
      <t>符合施工要求；</t>
    </r>
    <phoneticPr fontId="15" type="noConversion"/>
  </si>
  <si>
    <r>
      <t>1、用于场站路面基层级配碎石，符合施工要求；
2、碎石粒径符合图纸、施工和相关规范要求；
3、</t>
    </r>
    <r>
      <rPr>
        <b/>
        <sz val="10"/>
        <color rgb="FF000000"/>
        <rFont val="宋体"/>
        <family val="3"/>
        <charset val="134"/>
      </rPr>
      <t>按招标人要求级配碎石进场预拌后直接运输到施工现场，用于路面基层施工</t>
    </r>
    <r>
      <rPr>
        <sz val="10"/>
        <color indexed="8"/>
        <rFont val="宋体"/>
        <family val="3"/>
        <charset val="134"/>
      </rPr>
      <t>；</t>
    </r>
    <phoneticPr fontId="15" type="noConversion"/>
  </si>
  <si>
    <t>2020年08月20 日</t>
    <phoneticPr fontId="15" type="noConversion"/>
  </si>
  <si>
    <t>碎石、中砂采购</t>
    <phoneticPr fontId="15" type="noConversion"/>
  </si>
  <si>
    <t>招标控制价</t>
    <phoneticPr fontId="15" type="noConversion"/>
  </si>
  <si>
    <t>1、按招标人要求；各类粒径、规格综合考虑；
2、用于雨污水管道回填，符合施工要求</t>
    <phoneticPr fontId="15" type="noConversion"/>
  </si>
  <si>
    <t xml:space="preserve">
临漳公园公交首末站项目碎石、中砂采购
</t>
    <phoneticPr fontId="15" type="noConversion"/>
  </si>
  <si>
    <t>临漳公园公交首末站项目级配碎石、中粗砂采购</t>
    <phoneticPr fontId="15"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</si>
</sst>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43" formatCode="_ * #,##0.00_ ;_ * \-#,##0.00_ ;_ * &quot;-&quot;??_ ;_ @_ "/>
    <numFmt numFmtId="176" formatCode="0.00_);[Red]\(0.00\)"/>
    <numFmt numFmtId="177" formatCode="0.00_ "/>
  </numFmts>
  <fonts count="19" x14ac:knownFonts="1">
    <font>
      <sz val="11"/>
      <color theme="1"/>
      <name val="宋体"/>
      <charset val="134"/>
      <scheme val="minor"/>
    </font>
    <font>
      <b/>
      <sz val="18"/>
      <color theme="1"/>
      <name val="宋体"/>
      <family val="3"/>
      <charset val="134"/>
      <scheme val="minor"/>
    </font>
    <font>
      <sz val="10"/>
      <name val="宋体"/>
      <family val="3"/>
      <charset val="134"/>
    </font>
    <font>
      <b/>
      <sz val="10"/>
      <color theme="1"/>
      <name val="宋体"/>
      <family val="3"/>
      <charset val="134"/>
      <scheme val="minor"/>
    </font>
    <font>
      <sz val="10"/>
      <color theme="1"/>
      <name val="宋体"/>
      <family val="3"/>
      <charset val="134"/>
      <scheme val="minor"/>
    </font>
    <font>
      <b/>
      <sz val="14"/>
      <color theme="1"/>
      <name val="微软雅黑"/>
      <family val="2"/>
      <charset val="134"/>
    </font>
    <font>
      <sz val="11"/>
      <color theme="1"/>
      <name val="微软雅黑"/>
      <family val="2"/>
      <charset val="134"/>
    </font>
    <font>
      <sz val="9"/>
      <color theme="1"/>
      <name val="微软雅黑"/>
      <family val="2"/>
      <charset val="134"/>
    </font>
    <font>
      <b/>
      <sz val="16"/>
      <name val="宋体"/>
      <family val="3"/>
      <charset val="134"/>
      <scheme val="minor"/>
    </font>
    <font>
      <b/>
      <sz val="12"/>
      <name val="宋体"/>
      <family val="3"/>
      <charset val="134"/>
      <scheme val="minor"/>
    </font>
    <font>
      <sz val="12"/>
      <name val="宋体"/>
      <family val="3"/>
      <charset val="134"/>
      <scheme val="minor"/>
    </font>
    <font>
      <sz val="12"/>
      <color indexed="8"/>
      <name val="宋体"/>
      <family val="3"/>
      <charset val="134"/>
      <scheme val="minor"/>
    </font>
    <font>
      <sz val="11"/>
      <color theme="1"/>
      <name val="宋体"/>
      <family val="3"/>
      <charset val="134"/>
      <scheme val="minor"/>
    </font>
    <font>
      <sz val="12"/>
      <name val="宋体"/>
      <family val="3"/>
      <charset val="134"/>
    </font>
    <font>
      <sz val="10"/>
      <name val="Arial"/>
      <family val="2"/>
    </font>
    <font>
      <sz val="9"/>
      <name val="宋体"/>
      <family val="3"/>
      <charset val="134"/>
      <scheme val="minor"/>
    </font>
    <font>
      <b/>
      <sz val="11"/>
      <color rgb="FFFF0000"/>
      <name val="宋体"/>
      <family val="3"/>
      <charset val="134"/>
      <scheme val="minor"/>
    </font>
    <font>
      <sz val="10"/>
      <color indexed="8"/>
      <name val="宋体"/>
      <family val="3"/>
      <charset val="134"/>
    </font>
    <font>
      <b/>
      <sz val="10"/>
      <color rgb="FF000000"/>
      <name val="宋体"/>
      <family val="3"/>
      <charset val="134"/>
    </font>
  </fonts>
  <fills count="3">
    <fill>
      <patternFill patternType="none"/>
    </fill>
    <fill>
      <patternFill patternType="gray125"/>
    </fill>
    <fill>
      <patternFill patternType="solid">
        <fgColor rgb="FFFFFF00"/>
        <bgColor indexed="64"/>
      </patternFill>
    </fill>
  </fills>
  <borders count="11">
    <border>
      <left/>
      <right/>
      <top/>
      <bottom/>
      <diagonal/>
    </border>
    <border>
      <left style="thin">
        <color auto="1"/>
      </left>
      <right style="thin">
        <color auto="1"/>
      </right>
      <top style="thin">
        <color auto="1"/>
      </top>
      <bottom style="thin">
        <color auto="1"/>
      </bottom>
      <diagonal/>
    </border>
    <border>
      <left/>
      <right/>
      <top style="thin">
        <color auto="1"/>
      </top>
      <bottom/>
      <diagonal/>
    </border>
    <border>
      <left/>
      <right/>
      <top/>
      <bottom style="thin">
        <color auto="1"/>
      </bottom>
      <diagonal/>
    </border>
    <border>
      <left style="thin">
        <color auto="1"/>
      </left>
      <right style="thin">
        <color auto="1"/>
      </right>
      <top style="thin">
        <color auto="1"/>
      </top>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bottom style="thin">
        <color auto="1"/>
      </bottom>
      <diagonal/>
    </border>
    <border>
      <left style="thin">
        <color indexed="64"/>
      </left>
      <right style="thin">
        <color indexed="64"/>
      </right>
      <top/>
      <bottom/>
      <diagonal/>
    </border>
    <border>
      <left style="thin">
        <color indexed="8"/>
      </left>
      <right style="thin">
        <color indexed="8"/>
      </right>
      <top style="thin">
        <color indexed="8"/>
      </top>
      <bottom style="thin">
        <color indexed="8"/>
      </bottom>
      <diagonal/>
    </border>
  </borders>
  <cellStyleXfs count="26">
    <xf numFmtId="0" fontId="0" fillId="0" borderId="0"/>
    <xf numFmtId="0" fontId="13" fillId="0" borderId="0"/>
    <xf numFmtId="0" fontId="12" fillId="0" borderId="0"/>
    <xf numFmtId="9" fontId="13" fillId="0" borderId="0" applyFont="0" applyFill="0" applyBorder="0" applyAlignment="0" applyProtection="0">
      <alignment vertical="center"/>
    </xf>
    <xf numFmtId="0" fontId="2" fillId="0" borderId="0"/>
    <xf numFmtId="9" fontId="12" fillId="0" borderId="0" applyFont="0" applyFill="0" applyBorder="0" applyAlignment="0" applyProtection="0">
      <alignment vertical="center"/>
    </xf>
    <xf numFmtId="0" fontId="13" fillId="0" borderId="0">
      <alignment vertical="center"/>
    </xf>
    <xf numFmtId="0" fontId="13" fillId="0" borderId="0">
      <alignment vertical="center"/>
    </xf>
    <xf numFmtId="0" fontId="14" fillId="0" borderId="0"/>
    <xf numFmtId="0" fontId="13" fillId="0" borderId="0">
      <alignment vertical="center"/>
    </xf>
    <xf numFmtId="0" fontId="14" fillId="0" borderId="0"/>
    <xf numFmtId="0" fontId="13" fillId="0" borderId="0">
      <alignment vertical="center"/>
    </xf>
    <xf numFmtId="0" fontId="14" fillId="0" borderId="0">
      <alignment vertical="center"/>
    </xf>
    <xf numFmtId="0" fontId="13" fillId="0" borderId="0" applyProtection="0">
      <alignment vertical="center"/>
    </xf>
    <xf numFmtId="0" fontId="14" fillId="0" borderId="0"/>
    <xf numFmtId="0" fontId="12" fillId="0" borderId="0">
      <alignment vertical="center"/>
    </xf>
    <xf numFmtId="0" fontId="12" fillId="0" borderId="0">
      <alignment vertical="center"/>
    </xf>
    <xf numFmtId="0" fontId="12" fillId="0" borderId="0"/>
    <xf numFmtId="0" fontId="13" fillId="0" borderId="0">
      <alignment vertical="center"/>
    </xf>
    <xf numFmtId="0" fontId="13" fillId="0" borderId="0" applyProtection="0">
      <alignment vertical="center"/>
    </xf>
    <xf numFmtId="0" fontId="12" fillId="0" borderId="0">
      <alignment vertical="center"/>
    </xf>
    <xf numFmtId="0" fontId="13" fillId="0" borderId="0" applyProtection="0">
      <alignment vertical="center"/>
    </xf>
    <xf numFmtId="0" fontId="13" fillId="0" borderId="0" applyProtection="0">
      <alignment vertical="center"/>
    </xf>
    <xf numFmtId="43" fontId="13" fillId="0" borderId="0" applyFont="0" applyFill="0" applyBorder="0" applyAlignment="0" applyProtection="0">
      <alignment vertical="center"/>
    </xf>
    <xf numFmtId="43" fontId="12" fillId="0" borderId="0" applyFont="0" applyFill="0" applyBorder="0" applyAlignment="0" applyProtection="0">
      <alignment vertical="center"/>
    </xf>
    <xf numFmtId="0" fontId="13" fillId="0" borderId="0">
      <alignment vertical="center"/>
    </xf>
  </cellStyleXfs>
  <cellXfs count="56">
    <xf numFmtId="0" fontId="0" fillId="0" borderId="0" xfId="0"/>
    <xf numFmtId="0" fontId="0" fillId="0" borderId="0" xfId="0" applyAlignment="1" applyProtection="1">
      <alignment horizontal="center" vertical="center"/>
      <protection hidden="1"/>
    </xf>
    <xf numFmtId="0" fontId="0" fillId="0" borderId="0" xfId="0" applyAlignment="1" applyProtection="1">
      <alignment horizontal="center"/>
      <protection hidden="1"/>
    </xf>
    <xf numFmtId="0" fontId="0" fillId="0" borderId="0" xfId="0" applyAlignment="1" applyProtection="1">
      <alignment horizontal="left" vertical="center"/>
      <protection hidden="1"/>
    </xf>
    <xf numFmtId="177" fontId="0" fillId="0" borderId="0" xfId="0" applyNumberFormat="1" applyFill="1" applyAlignment="1" applyProtection="1">
      <alignment horizontal="center" vertical="center"/>
      <protection hidden="1"/>
    </xf>
    <xf numFmtId="177" fontId="0" fillId="0" borderId="0" xfId="0" applyNumberFormat="1" applyAlignment="1" applyProtection="1">
      <alignment horizontal="center" vertical="center"/>
      <protection hidden="1"/>
    </xf>
    <xf numFmtId="0" fontId="0" fillId="0" borderId="0" xfId="0" applyProtection="1">
      <protection hidden="1"/>
    </xf>
    <xf numFmtId="177" fontId="3" fillId="0" borderId="1" xfId="0" applyNumberFormat="1" applyFont="1" applyBorder="1" applyAlignment="1" applyProtection="1">
      <alignment horizontal="center" vertical="center" wrapText="1"/>
      <protection hidden="1"/>
    </xf>
    <xf numFmtId="0" fontId="4" fillId="0" borderId="1" xfId="0" applyFont="1" applyBorder="1" applyAlignment="1" applyProtection="1">
      <alignment horizontal="center" vertical="center"/>
      <protection hidden="1"/>
    </xf>
    <xf numFmtId="0" fontId="3" fillId="0" borderId="1" xfId="0" applyFont="1" applyBorder="1" applyAlignment="1" applyProtection="1">
      <alignment vertical="center" wrapText="1"/>
      <protection hidden="1"/>
    </xf>
    <xf numFmtId="0" fontId="12" fillId="0" borderId="0" xfId="2"/>
    <xf numFmtId="0" fontId="6" fillId="0" borderId="1" xfId="16" applyFont="1" applyBorder="1" applyAlignment="1">
      <alignment horizontal="center" vertical="center"/>
    </xf>
    <xf numFmtId="43" fontId="6" fillId="0" borderId="1" xfId="24" applyFont="1" applyBorder="1" applyAlignment="1">
      <alignment horizontal="center" vertical="center"/>
    </xf>
    <xf numFmtId="0" fontId="12" fillId="0" borderId="1" xfId="16" applyBorder="1" applyAlignment="1">
      <alignment horizontal="center" vertical="center"/>
    </xf>
    <xf numFmtId="0" fontId="0" fillId="0" borderId="1" xfId="16" applyFont="1" applyBorder="1" applyAlignment="1">
      <alignment horizontal="center" vertical="center"/>
    </xf>
    <xf numFmtId="176" fontId="12" fillId="0" borderId="1" xfId="16" applyNumberFormat="1" applyBorder="1" applyAlignment="1">
      <alignment horizontal="right" vertical="center"/>
    </xf>
    <xf numFmtId="43" fontId="7" fillId="0" borderId="1" xfId="24" applyFont="1" applyBorder="1" applyAlignment="1">
      <alignment horizontal="center" vertical="center" wrapText="1"/>
    </xf>
    <xf numFmtId="0" fontId="6" fillId="0" borderId="0" xfId="2" applyFont="1"/>
    <xf numFmtId="0" fontId="10" fillId="0" borderId="0" xfId="18" applyNumberFormat="1" applyFont="1" applyFill="1" applyBorder="1" applyAlignment="1" applyProtection="1">
      <alignment horizontal="left"/>
    </xf>
    <xf numFmtId="0" fontId="10" fillId="0" borderId="0" xfId="18" applyFont="1" applyAlignment="1">
      <alignment vertical="center"/>
    </xf>
    <xf numFmtId="0" fontId="10" fillId="0" borderId="0" xfId="18" applyNumberFormat="1" applyFont="1" applyFill="1" applyBorder="1" applyAlignment="1" applyProtection="1"/>
    <xf numFmtId="0" fontId="3" fillId="0" borderId="1" xfId="0" applyFont="1" applyBorder="1" applyAlignment="1" applyProtection="1">
      <alignment horizontal="center" vertical="center" wrapText="1"/>
      <protection hidden="1"/>
    </xf>
    <xf numFmtId="177" fontId="4" fillId="0" borderId="1" xfId="0" applyNumberFormat="1" applyFont="1" applyBorder="1" applyAlignment="1" applyProtection="1">
      <alignment horizontal="center" vertical="center" wrapText="1"/>
      <protection hidden="1"/>
    </xf>
    <xf numFmtId="0" fontId="12" fillId="0" borderId="0" xfId="0" applyFont="1" applyProtection="1">
      <protection hidden="1"/>
    </xf>
    <xf numFmtId="177" fontId="4" fillId="0" borderId="8" xfId="0" applyNumberFormat="1" applyFont="1" applyBorder="1" applyAlignment="1" applyProtection="1">
      <alignment horizontal="center" vertical="center" wrapText="1"/>
      <protection hidden="1"/>
    </xf>
    <xf numFmtId="0" fontId="17" fillId="0" borderId="10" xfId="0" applyFont="1" applyBorder="1" applyAlignment="1">
      <alignment horizontal="left" vertical="center" wrapText="1" readingOrder="1"/>
    </xf>
    <xf numFmtId="0" fontId="17" fillId="0" borderId="10" xfId="0" applyFont="1" applyBorder="1" applyAlignment="1">
      <alignment horizontal="center" vertical="center" wrapText="1" readingOrder="1"/>
    </xf>
    <xf numFmtId="10" fontId="16" fillId="2" borderId="1" xfId="25" applyNumberFormat="1" applyFont="1" applyFill="1" applyBorder="1" applyAlignment="1" applyProtection="1">
      <alignment horizontal="center" vertical="center" wrapText="1"/>
      <protection locked="0"/>
    </xf>
    <xf numFmtId="9" fontId="16" fillId="2" borderId="1" xfId="16" applyNumberFormat="1" applyFont="1" applyFill="1" applyBorder="1" applyAlignment="1">
      <alignment horizontal="center" vertical="center"/>
    </xf>
    <xf numFmtId="0" fontId="10" fillId="0" borderId="0" xfId="18" applyNumberFormat="1" applyFont="1" applyFill="1" applyBorder="1" applyAlignment="1" applyProtection="1"/>
    <xf numFmtId="0" fontId="10" fillId="0" borderId="2" xfId="18" applyNumberFormat="1" applyFont="1" applyFill="1" applyBorder="1" applyAlignment="1" applyProtection="1"/>
    <xf numFmtId="0" fontId="10" fillId="0" borderId="0" xfId="18" applyNumberFormat="1" applyFont="1" applyFill="1" applyBorder="1" applyAlignment="1" applyProtection="1">
      <alignment horizontal="right"/>
    </xf>
    <xf numFmtId="57" fontId="11" fillId="0" borderId="3" xfId="18" applyNumberFormat="1" applyFont="1" applyBorder="1" applyAlignment="1">
      <alignment horizontal="center"/>
    </xf>
    <xf numFmtId="0" fontId="10" fillId="0" borderId="3" xfId="18" applyFont="1" applyBorder="1" applyAlignment="1">
      <alignment horizontal="center"/>
    </xf>
    <xf numFmtId="0" fontId="9" fillId="0" borderId="0" xfId="18" applyNumberFormat="1" applyFont="1" applyFill="1" applyBorder="1" applyAlignment="1" applyProtection="1">
      <alignment horizontal="center" vertical="center"/>
    </xf>
    <xf numFmtId="0" fontId="8" fillId="0" borderId="0" xfId="18" applyNumberFormat="1" applyFont="1" applyFill="1" applyBorder="1" applyAlignment="1" applyProtection="1">
      <alignment horizontal="center" vertical="center" wrapText="1"/>
    </xf>
    <xf numFmtId="0" fontId="10" fillId="0" borderId="3" xfId="18" applyNumberFormat="1" applyFont="1" applyFill="1" applyBorder="1" applyAlignment="1" applyProtection="1">
      <alignment horizontal="center" wrapText="1"/>
    </xf>
    <xf numFmtId="0" fontId="5" fillId="0" borderId="0" xfId="16" applyFont="1" applyAlignment="1">
      <alignment horizontal="center" vertical="center"/>
    </xf>
    <xf numFmtId="0" fontId="6" fillId="0" borderId="3" xfId="16" applyFont="1" applyBorder="1" applyAlignment="1">
      <alignment horizontal="center" vertical="center"/>
    </xf>
    <xf numFmtId="0" fontId="6" fillId="0" borderId="5" xfId="16" applyFont="1" applyBorder="1" applyAlignment="1">
      <alignment horizontal="center" vertical="center" wrapText="1"/>
    </xf>
    <xf numFmtId="0" fontId="6" fillId="0" borderId="6" xfId="16" applyFont="1" applyBorder="1" applyAlignment="1">
      <alignment horizontal="center" vertical="center" wrapText="1"/>
    </xf>
    <xf numFmtId="0" fontId="6" fillId="0" borderId="7" xfId="16" applyFont="1" applyBorder="1" applyAlignment="1">
      <alignment horizontal="center" vertical="center" wrapText="1"/>
    </xf>
    <xf numFmtId="43" fontId="6" fillId="0" borderId="5" xfId="24" applyFont="1" applyBorder="1" applyAlignment="1">
      <alignment horizontal="center" vertical="center"/>
    </xf>
    <xf numFmtId="43" fontId="6" fillId="0" borderId="6" xfId="24" applyFont="1" applyBorder="1" applyAlignment="1">
      <alignment horizontal="center" vertical="center"/>
    </xf>
    <xf numFmtId="43" fontId="6" fillId="0" borderId="7" xfId="24" applyFont="1" applyBorder="1" applyAlignment="1">
      <alignment horizontal="center" vertical="center"/>
    </xf>
    <xf numFmtId="0" fontId="7" fillId="0" borderId="2" xfId="2" applyFont="1" applyBorder="1" applyAlignment="1">
      <alignment horizontal="left"/>
    </xf>
    <xf numFmtId="0" fontId="1" fillId="0" borderId="0" xfId="0" applyFont="1" applyBorder="1" applyAlignment="1" applyProtection="1">
      <alignment horizontal="center" vertical="center" wrapText="1"/>
      <protection hidden="1"/>
    </xf>
    <xf numFmtId="0" fontId="1" fillId="0" borderId="3" xfId="0" applyFont="1" applyBorder="1" applyAlignment="1" applyProtection="1">
      <alignment horizontal="center" vertical="center" wrapText="1"/>
      <protection hidden="1"/>
    </xf>
    <xf numFmtId="177" fontId="3" fillId="0" borderId="4" xfId="0" applyNumberFormat="1" applyFont="1" applyBorder="1" applyAlignment="1" applyProtection="1">
      <alignment horizontal="center" vertical="center" wrapText="1"/>
      <protection hidden="1"/>
    </xf>
    <xf numFmtId="177" fontId="3" fillId="0" borderId="8" xfId="0" applyNumberFormat="1" applyFont="1" applyBorder="1" applyAlignment="1" applyProtection="1">
      <alignment horizontal="center" vertical="center" wrapText="1"/>
      <protection hidden="1"/>
    </xf>
    <xf numFmtId="0" fontId="3" fillId="0" borderId="4" xfId="0" applyFont="1" applyBorder="1" applyAlignment="1" applyProtection="1">
      <alignment horizontal="center" vertical="center" wrapText="1"/>
      <protection hidden="1"/>
    </xf>
    <xf numFmtId="0" fontId="3" fillId="0" borderId="8" xfId="0" applyFont="1" applyBorder="1" applyAlignment="1" applyProtection="1">
      <alignment horizontal="center" vertical="center" wrapText="1"/>
      <protection hidden="1"/>
    </xf>
    <xf numFmtId="0" fontId="4" fillId="0" borderId="9" xfId="0" applyFont="1" applyBorder="1" applyAlignment="1" applyProtection="1">
      <alignment horizontal="left" vertical="top" wrapText="1"/>
      <protection hidden="1"/>
    </xf>
    <xf numFmtId="0" fontId="3" fillId="0" borderId="1" xfId="0" applyFont="1" applyBorder="1" applyAlignment="1" applyProtection="1">
      <alignment horizontal="center" vertical="center" wrapText="1"/>
      <protection hidden="1"/>
    </xf>
    <xf numFmtId="177" fontId="3" fillId="0" borderId="4" xfId="0" applyNumberFormat="1" applyFont="1" applyFill="1" applyBorder="1" applyAlignment="1" applyProtection="1">
      <alignment horizontal="center" vertical="center" wrapText="1"/>
      <protection hidden="1"/>
    </xf>
    <xf numFmtId="177" fontId="3" fillId="0" borderId="8" xfId="0" applyNumberFormat="1" applyFont="1" applyFill="1" applyBorder="1" applyAlignment="1" applyProtection="1">
      <alignment horizontal="center" vertical="center" wrapText="1"/>
      <protection hidden="1"/>
    </xf>
  </cellXfs>
  <cellStyles count="26">
    <cellStyle name="百分比 2" xfId="3" xr:uid="{00000000-0005-0000-0000-000000000000}"/>
    <cellStyle name="百分比 3 2" xfId="5" xr:uid="{00000000-0005-0000-0000-000001000000}"/>
    <cellStyle name="常规" xfId="0" builtinId="0"/>
    <cellStyle name="常规 10" xfId="9" xr:uid="{00000000-0005-0000-0000-000003000000}"/>
    <cellStyle name="常规 10 2" xfId="11" xr:uid="{00000000-0005-0000-0000-000004000000}"/>
    <cellStyle name="常规 2" xfId="12" xr:uid="{00000000-0005-0000-0000-000005000000}"/>
    <cellStyle name="常规 2 2" xfId="8" xr:uid="{00000000-0005-0000-0000-000006000000}"/>
    <cellStyle name="常规 2 3" xfId="10" xr:uid="{00000000-0005-0000-0000-000007000000}"/>
    <cellStyle name="常规 2 3 2 10" xfId="13" xr:uid="{00000000-0005-0000-0000-000008000000}"/>
    <cellStyle name="常规 28" xfId="14" xr:uid="{00000000-0005-0000-0000-000009000000}"/>
    <cellStyle name="常规 3" xfId="15" xr:uid="{00000000-0005-0000-0000-00000A000000}"/>
    <cellStyle name="常规 3 2" xfId="6" xr:uid="{00000000-0005-0000-0000-00000B000000}"/>
    <cellStyle name="常规 3 2 2" xfId="4" xr:uid="{00000000-0005-0000-0000-00000C000000}"/>
    <cellStyle name="常规 3 3" xfId="7" xr:uid="{00000000-0005-0000-0000-00000D000000}"/>
    <cellStyle name="常规 4" xfId="16" xr:uid="{00000000-0005-0000-0000-00000E000000}"/>
    <cellStyle name="常规 4 2 2" xfId="1" xr:uid="{00000000-0005-0000-0000-00000F000000}"/>
    <cellStyle name="常规 5" xfId="17" xr:uid="{00000000-0005-0000-0000-000010000000}"/>
    <cellStyle name="常规 5 6" xfId="18" xr:uid="{00000000-0005-0000-0000-000011000000}"/>
    <cellStyle name="常规 6" xfId="2" xr:uid="{00000000-0005-0000-0000-000012000000}"/>
    <cellStyle name="常规 6 6" xfId="19" xr:uid="{00000000-0005-0000-0000-000013000000}"/>
    <cellStyle name="常规 7 2" xfId="20" xr:uid="{00000000-0005-0000-0000-000014000000}"/>
    <cellStyle name="常规 7 5" xfId="21" xr:uid="{00000000-0005-0000-0000-000015000000}"/>
    <cellStyle name="常规 8 5" xfId="22" xr:uid="{00000000-0005-0000-0000-000016000000}"/>
    <cellStyle name="常规_编制说明" xfId="25" xr:uid="{A9BA8259-5FBA-45F2-A721-8EE0AF235A2D}"/>
    <cellStyle name="千位分隔 2" xfId="23" xr:uid="{00000000-0005-0000-0000-000017000000}"/>
    <cellStyle name="千位分隔 3" xfId="24" xr:uid="{00000000-0005-0000-0000-000018000000}"/>
  </cellStyles>
  <dxfs count="0"/>
  <tableStyles count="0" defaultTableStyle="TableStyleMedium2"/>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H9"/>
  <sheetViews>
    <sheetView view="pageBreakPreview" zoomScaleNormal="100" zoomScaleSheetLayoutView="100" workbookViewId="0">
      <selection activeCell="I4" sqref="I4"/>
    </sheetView>
  </sheetViews>
  <sheetFormatPr defaultColWidth="9" defaultRowHeight="13.5" x14ac:dyDescent="0.15"/>
  <cols>
    <col min="8" max="8" width="14.625" customWidth="1"/>
  </cols>
  <sheetData>
    <row r="1" spans="1:8" ht="131.44999999999999" customHeight="1" x14ac:dyDescent="0.15">
      <c r="A1" s="35" t="s">
        <v>43</v>
      </c>
      <c r="B1" s="35"/>
      <c r="C1" s="35"/>
      <c r="D1" s="35"/>
      <c r="E1" s="35"/>
      <c r="F1" s="35"/>
      <c r="G1" s="35"/>
      <c r="H1" s="35"/>
    </row>
    <row r="2" spans="1:8" x14ac:dyDescent="0.15">
      <c r="A2" s="34" t="s">
        <v>41</v>
      </c>
      <c r="B2" s="34"/>
      <c r="C2" s="34"/>
      <c r="D2" s="34"/>
      <c r="E2" s="34"/>
      <c r="F2" s="34"/>
      <c r="G2" s="34"/>
      <c r="H2" s="34"/>
    </row>
    <row r="3" spans="1:8" x14ac:dyDescent="0.15">
      <c r="A3" s="34"/>
      <c r="B3" s="34"/>
      <c r="C3" s="34"/>
      <c r="D3" s="34"/>
      <c r="E3" s="34"/>
      <c r="F3" s="34"/>
      <c r="G3" s="34"/>
      <c r="H3" s="34"/>
    </row>
    <row r="4" spans="1:8" ht="310.35000000000002" customHeight="1" x14ac:dyDescent="0.15">
      <c r="A4" s="34"/>
      <c r="B4" s="34"/>
      <c r="C4" s="34"/>
      <c r="D4" s="34"/>
      <c r="E4" s="34"/>
      <c r="F4" s="34"/>
      <c r="G4" s="34"/>
      <c r="H4" s="34"/>
    </row>
    <row r="5" spans="1:8" ht="38.450000000000003" customHeight="1" x14ac:dyDescent="0.15">
      <c r="A5" s="31" t="s">
        <v>0</v>
      </c>
      <c r="B5" s="31"/>
      <c r="C5" s="36"/>
      <c r="D5" s="36"/>
      <c r="E5" s="36"/>
      <c r="F5" s="36"/>
      <c r="G5" s="18" t="s">
        <v>1</v>
      </c>
      <c r="H5" s="19"/>
    </row>
    <row r="6" spans="1:8" ht="38.450000000000003" customHeight="1" x14ac:dyDescent="0.15">
      <c r="A6" s="31" t="s">
        <v>2</v>
      </c>
      <c r="B6" s="31"/>
      <c r="C6" s="36"/>
      <c r="D6" s="36"/>
      <c r="E6" s="36"/>
      <c r="F6" s="36"/>
      <c r="G6" s="18" t="s">
        <v>3</v>
      </c>
      <c r="H6" s="19"/>
    </row>
    <row r="7" spans="1:8" ht="38.450000000000003" customHeight="1" x14ac:dyDescent="0.15">
      <c r="A7" s="29"/>
      <c r="B7" s="29"/>
      <c r="C7" s="30"/>
      <c r="D7" s="30"/>
      <c r="E7" s="29"/>
      <c r="F7" s="29"/>
      <c r="G7" s="29"/>
      <c r="H7" s="19"/>
    </row>
    <row r="8" spans="1:8" ht="57.6" customHeight="1" x14ac:dyDescent="0.15">
      <c r="A8" s="31" t="s">
        <v>4</v>
      </c>
      <c r="B8" s="31"/>
      <c r="C8" s="32" t="s">
        <v>39</v>
      </c>
      <c r="D8" s="33"/>
      <c r="E8" s="33"/>
      <c r="F8" s="33"/>
      <c r="G8" s="20"/>
      <c r="H8" s="19"/>
    </row>
    <row r="9" spans="1:8" ht="28.7" customHeight="1" x14ac:dyDescent="0.15">
      <c r="A9" s="29"/>
      <c r="B9" s="29"/>
      <c r="C9" s="29"/>
      <c r="D9" s="29"/>
      <c r="E9" s="29"/>
      <c r="F9" s="29"/>
      <c r="G9" s="29"/>
      <c r="H9" s="19"/>
    </row>
  </sheetData>
  <mergeCells count="10">
    <mergeCell ref="A1:H1"/>
    <mergeCell ref="A5:B5"/>
    <mergeCell ref="C5:F5"/>
    <mergeCell ref="A6:B6"/>
    <mergeCell ref="C6:F6"/>
    <mergeCell ref="A7:G7"/>
    <mergeCell ref="A8:B8"/>
    <mergeCell ref="C8:F8"/>
    <mergeCell ref="A9:G9"/>
    <mergeCell ref="A2:H4"/>
  </mergeCells>
  <phoneticPr fontId="15" type="noConversion"/>
  <printOptions horizontalCentered="1"/>
  <pageMargins left="0.70763888888888904" right="0.70763888888888904" top="0.74791666666666701" bottom="0.74791666666666701" header="0.31388888888888899" footer="0.31388888888888899"/>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B70DE1D-BE1D-4961-89CD-922ED99777B7}">
  <dimension ref="A1:F11"/>
  <sheetViews>
    <sheetView workbookViewId="0">
      <selection activeCell="C15" sqref="C15"/>
    </sheetView>
  </sheetViews>
  <sheetFormatPr defaultColWidth="9" defaultRowHeight="13.5" x14ac:dyDescent="0.15"/>
  <cols>
    <col min="1" max="1" width="9" style="10"/>
    <col min="2" max="2" width="25" style="10" customWidth="1"/>
    <col min="3" max="3" width="8.625" style="10" customWidth="1"/>
    <col min="4" max="4" width="8.5" style="10" customWidth="1"/>
    <col min="5" max="5" width="11" style="10" customWidth="1"/>
    <col min="6" max="6" width="24.125" style="10" customWidth="1"/>
    <col min="7" max="16384" width="9" style="10"/>
  </cols>
  <sheetData>
    <row r="1" spans="1:6" ht="40.15" customHeight="1" x14ac:dyDescent="0.15">
      <c r="A1" s="37" t="str">
        <f>封面!A1</f>
        <v xml:space="preserve">
临漳公园公交首末站项目碎石、中砂采购
</v>
      </c>
      <c r="B1" s="37"/>
      <c r="C1" s="37"/>
      <c r="D1" s="37"/>
      <c r="E1" s="37"/>
      <c r="F1" s="37"/>
    </row>
    <row r="2" spans="1:6" ht="45" customHeight="1" x14ac:dyDescent="0.15">
      <c r="A2" s="38" t="s">
        <v>22</v>
      </c>
      <c r="B2" s="38"/>
      <c r="C2" s="38"/>
      <c r="D2" s="38"/>
      <c r="E2" s="38"/>
      <c r="F2" s="38"/>
    </row>
    <row r="3" spans="1:6" ht="47.45" customHeight="1" x14ac:dyDescent="0.15">
      <c r="A3" s="11" t="s">
        <v>5</v>
      </c>
      <c r="B3" s="11" t="s">
        <v>6</v>
      </c>
      <c r="C3" s="39" t="s">
        <v>23</v>
      </c>
      <c r="D3" s="40"/>
      <c r="E3" s="41"/>
      <c r="F3" s="11" t="s">
        <v>7</v>
      </c>
    </row>
    <row r="4" spans="1:6" ht="47.45" customHeight="1" x14ac:dyDescent="0.15">
      <c r="A4" s="11">
        <v>1</v>
      </c>
      <c r="B4" s="11" t="s">
        <v>40</v>
      </c>
      <c r="C4" s="42">
        <f>'碎石、中粗砂采购'!J11</f>
        <v>357410</v>
      </c>
      <c r="D4" s="43"/>
      <c r="E4" s="44"/>
      <c r="F4" s="12"/>
    </row>
    <row r="5" spans="1:6" ht="55.5" customHeight="1" x14ac:dyDescent="0.15">
      <c r="A5" s="13">
        <v>2</v>
      </c>
      <c r="B5" s="14" t="s">
        <v>8</v>
      </c>
      <c r="C5" s="14" t="s">
        <v>9</v>
      </c>
      <c r="D5" s="28"/>
      <c r="E5" s="15">
        <f>C4/(1+D5)*D5</f>
        <v>0</v>
      </c>
      <c r="F5" s="16" t="s">
        <v>10</v>
      </c>
    </row>
    <row r="6" spans="1:6" ht="15.75" x14ac:dyDescent="0.3">
      <c r="A6" s="45" t="s">
        <v>11</v>
      </c>
      <c r="B6" s="45"/>
      <c r="C6" s="45"/>
      <c r="D6" s="45"/>
      <c r="E6" s="45"/>
      <c r="F6" s="45"/>
    </row>
    <row r="7" spans="1:6" ht="21.95" customHeight="1" x14ac:dyDescent="0.3">
      <c r="A7" s="17" t="s">
        <v>12</v>
      </c>
      <c r="B7" s="17"/>
      <c r="C7" s="17"/>
      <c r="D7" s="17"/>
      <c r="E7" s="17"/>
      <c r="F7" s="17"/>
    </row>
    <row r="8" spans="1:6" ht="16.5" x14ac:dyDescent="0.3">
      <c r="A8" s="17"/>
      <c r="B8" s="17"/>
      <c r="C8" s="17"/>
      <c r="D8" s="17"/>
      <c r="E8" s="17"/>
      <c r="F8" s="17"/>
    </row>
    <row r="9" spans="1:6" ht="16.5" x14ac:dyDescent="0.3">
      <c r="A9" s="17" t="s">
        <v>13</v>
      </c>
      <c r="B9" s="17"/>
      <c r="C9" s="17"/>
      <c r="D9" s="17"/>
      <c r="E9" s="17"/>
      <c r="F9" s="17"/>
    </row>
    <row r="10" spans="1:6" ht="16.5" x14ac:dyDescent="0.3">
      <c r="A10" s="17"/>
      <c r="B10" s="17"/>
      <c r="C10" s="17"/>
      <c r="D10" s="17"/>
      <c r="E10" s="17"/>
      <c r="F10" s="17"/>
    </row>
    <row r="11" spans="1:6" ht="16.5" x14ac:dyDescent="0.3">
      <c r="A11" s="17" t="s">
        <v>14</v>
      </c>
      <c r="B11" s="17"/>
      <c r="C11" s="17"/>
      <c r="D11" s="17"/>
      <c r="E11" s="17"/>
      <c r="F11" s="17"/>
    </row>
  </sheetData>
  <mergeCells count="5">
    <mergeCell ref="A1:F1"/>
    <mergeCell ref="A2:F2"/>
    <mergeCell ref="C3:E3"/>
    <mergeCell ref="C4:E4"/>
    <mergeCell ref="A6:F6"/>
  </mergeCells>
  <phoneticPr fontId="15" type="noConversion"/>
  <pageMargins left="0.7" right="0.7" top="0.75" bottom="0.75" header="0.3" footer="0.3"/>
  <pageSetup paperSize="9" orientation="portrait" verticalDpi="0"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K11"/>
  <sheetViews>
    <sheetView tabSelected="1" view="pageBreakPreview" zoomScaleNormal="85" zoomScaleSheetLayoutView="100" workbookViewId="0">
      <pane ySplit="4" topLeftCell="A5" activePane="bottomLeft" state="frozen"/>
      <selection pane="bottomLeft" activeCell="E9" sqref="E9"/>
    </sheetView>
  </sheetViews>
  <sheetFormatPr defaultColWidth="9" defaultRowHeight="13.5" x14ac:dyDescent="0.15"/>
  <cols>
    <col min="1" max="1" width="6.125" style="1" customWidth="1"/>
    <col min="2" max="2" width="16.25" style="2" customWidth="1"/>
    <col min="3" max="3" width="33.625" style="3" customWidth="1"/>
    <col min="4" max="4" width="6.75" style="1" customWidth="1"/>
    <col min="5" max="5" width="8.375" style="4" customWidth="1"/>
    <col min="6" max="6" width="13.125" style="5" customWidth="1"/>
    <col min="7" max="7" width="8.5" style="5" customWidth="1"/>
    <col min="8" max="8" width="10.5" style="5" customWidth="1"/>
    <col min="9" max="9" width="10.75" style="5" customWidth="1"/>
    <col min="10" max="10" width="11" style="5" customWidth="1"/>
    <col min="11" max="11" width="26.75" style="6" customWidth="1"/>
    <col min="12" max="12" width="9" style="6"/>
    <col min="13" max="13" width="9.25" style="6" bestFit="1" customWidth="1"/>
    <col min="14" max="16384" width="9" style="6"/>
  </cols>
  <sheetData>
    <row r="1" spans="1:11" ht="33.6" customHeight="1" x14ac:dyDescent="0.15">
      <c r="A1" s="46" t="s">
        <v>44</v>
      </c>
      <c r="B1" s="46"/>
      <c r="C1" s="46"/>
      <c r="D1" s="46"/>
      <c r="E1" s="46"/>
      <c r="F1" s="46"/>
      <c r="G1" s="46"/>
      <c r="H1" s="46"/>
      <c r="I1" s="46"/>
      <c r="J1" s="46"/>
      <c r="K1" s="46"/>
    </row>
    <row r="2" spans="1:11" ht="33.6" customHeight="1" x14ac:dyDescent="0.15">
      <c r="A2" s="47" t="s">
        <v>24</v>
      </c>
      <c r="B2" s="47"/>
      <c r="C2" s="47"/>
      <c r="D2" s="47"/>
      <c r="E2" s="47"/>
      <c r="F2" s="47"/>
      <c r="G2" s="47"/>
      <c r="H2" s="47"/>
      <c r="I2" s="47"/>
      <c r="J2" s="47"/>
      <c r="K2" s="47"/>
    </row>
    <row r="3" spans="1:11" ht="30" customHeight="1" x14ac:dyDescent="0.15">
      <c r="A3" s="50" t="s">
        <v>5</v>
      </c>
      <c r="B3" s="50" t="s">
        <v>25</v>
      </c>
      <c r="C3" s="50" t="s">
        <v>26</v>
      </c>
      <c r="D3" s="50" t="s">
        <v>15</v>
      </c>
      <c r="E3" s="54" t="s">
        <v>28</v>
      </c>
      <c r="F3" s="48" t="s">
        <v>20</v>
      </c>
      <c r="G3" s="7" t="s">
        <v>18</v>
      </c>
      <c r="H3" s="48" t="s">
        <v>19</v>
      </c>
      <c r="I3" s="48" t="s">
        <v>21</v>
      </c>
      <c r="J3" s="48" t="s">
        <v>16</v>
      </c>
      <c r="K3" s="50" t="s">
        <v>7</v>
      </c>
    </row>
    <row r="4" spans="1:11" ht="30" customHeight="1" x14ac:dyDescent="0.15">
      <c r="A4" s="51"/>
      <c r="B4" s="51"/>
      <c r="C4" s="51"/>
      <c r="D4" s="51"/>
      <c r="E4" s="55"/>
      <c r="F4" s="49"/>
      <c r="G4" s="27">
        <v>0.03</v>
      </c>
      <c r="H4" s="49"/>
      <c r="I4" s="49"/>
      <c r="J4" s="49"/>
      <c r="K4" s="51"/>
    </row>
    <row r="5" spans="1:11" s="23" customFormat="1" ht="96" customHeight="1" x14ac:dyDescent="0.15">
      <c r="A5" s="8">
        <v>1</v>
      </c>
      <c r="B5" s="26" t="s">
        <v>29</v>
      </c>
      <c r="C5" s="25" t="s">
        <v>38</v>
      </c>
      <c r="D5" s="26" t="s">
        <v>27</v>
      </c>
      <c r="E5" s="26">
        <v>0</v>
      </c>
      <c r="F5" s="24">
        <v>150</v>
      </c>
      <c r="G5" s="24">
        <f t="shared" ref="G5:G8" si="0">F5*$G$4</f>
        <v>4.5</v>
      </c>
      <c r="H5" s="24">
        <f t="shared" ref="H5:H8" si="1">F5+G5</f>
        <v>154.5</v>
      </c>
      <c r="I5" s="24"/>
      <c r="J5" s="24"/>
      <c r="K5" s="52" t="s">
        <v>30</v>
      </c>
    </row>
    <row r="6" spans="1:11" s="23" customFormat="1" ht="47.25" customHeight="1" x14ac:dyDescent="0.15">
      <c r="A6" s="8">
        <v>2</v>
      </c>
      <c r="B6" s="26" t="s">
        <v>35</v>
      </c>
      <c r="C6" s="25" t="s">
        <v>31</v>
      </c>
      <c r="D6" s="26" t="s">
        <v>27</v>
      </c>
      <c r="E6" s="26">
        <v>220</v>
      </c>
      <c r="F6" s="24">
        <v>145</v>
      </c>
      <c r="G6" s="22">
        <f t="shared" si="0"/>
        <v>4.3499999999999996</v>
      </c>
      <c r="H6" s="22">
        <f t="shared" si="1"/>
        <v>149.35</v>
      </c>
      <c r="I6" s="22">
        <f t="shared" ref="I6:I8" si="2">E6*F6</f>
        <v>31900</v>
      </c>
      <c r="J6" s="22">
        <f t="shared" ref="J6:J8" si="3">E6*H6</f>
        <v>32857</v>
      </c>
      <c r="K6" s="52"/>
    </row>
    <row r="7" spans="1:11" s="23" customFormat="1" ht="47.25" customHeight="1" x14ac:dyDescent="0.15">
      <c r="A7" s="8">
        <v>3</v>
      </c>
      <c r="B7" s="26" t="s">
        <v>34</v>
      </c>
      <c r="C7" s="25" t="s">
        <v>31</v>
      </c>
      <c r="D7" s="26" t="s">
        <v>27</v>
      </c>
      <c r="E7" s="26">
        <v>660</v>
      </c>
      <c r="F7" s="24">
        <v>145</v>
      </c>
      <c r="G7" s="22">
        <f t="shared" si="0"/>
        <v>4.3499999999999996</v>
      </c>
      <c r="H7" s="22">
        <f t="shared" si="1"/>
        <v>149.35</v>
      </c>
      <c r="I7" s="22">
        <f t="shared" si="2"/>
        <v>95700</v>
      </c>
      <c r="J7" s="22">
        <f t="shared" si="3"/>
        <v>98571</v>
      </c>
      <c r="K7" s="52"/>
    </row>
    <row r="8" spans="1:11" s="23" customFormat="1" ht="47.25" customHeight="1" x14ac:dyDescent="0.15">
      <c r="A8" s="8">
        <v>4</v>
      </c>
      <c r="B8" s="26" t="s">
        <v>36</v>
      </c>
      <c r="C8" s="25" t="s">
        <v>31</v>
      </c>
      <c r="D8" s="26" t="s">
        <v>27</v>
      </c>
      <c r="E8" s="26">
        <v>1320</v>
      </c>
      <c r="F8" s="24">
        <v>145</v>
      </c>
      <c r="G8" s="22">
        <f t="shared" si="0"/>
        <v>4.3499999999999996</v>
      </c>
      <c r="H8" s="22">
        <f t="shared" si="1"/>
        <v>149.35</v>
      </c>
      <c r="I8" s="22">
        <f t="shared" si="2"/>
        <v>191400</v>
      </c>
      <c r="J8" s="22">
        <f t="shared" si="3"/>
        <v>197142</v>
      </c>
      <c r="K8" s="52"/>
    </row>
    <row r="9" spans="1:11" s="23" customFormat="1" ht="47.25" customHeight="1" x14ac:dyDescent="0.15">
      <c r="A9" s="8">
        <v>5</v>
      </c>
      <c r="B9" s="26" t="s">
        <v>33</v>
      </c>
      <c r="C9" s="25" t="s">
        <v>37</v>
      </c>
      <c r="D9" s="26" t="s">
        <v>27</v>
      </c>
      <c r="E9" s="26">
        <v>200</v>
      </c>
      <c r="F9" s="22">
        <v>140</v>
      </c>
      <c r="G9" s="22">
        <f t="shared" ref="G9" si="4">F9*$G$4</f>
        <v>4.2</v>
      </c>
      <c r="H9" s="22">
        <f t="shared" ref="H9" si="5">F9+G9</f>
        <v>144.19999999999999</v>
      </c>
      <c r="I9" s="22">
        <f t="shared" ref="I9:I10" si="6">E9*F9</f>
        <v>28000</v>
      </c>
      <c r="J9" s="22">
        <f t="shared" ref="J9" si="7">E9*H9</f>
        <v>28839.999999999996</v>
      </c>
      <c r="K9" s="52"/>
    </row>
    <row r="10" spans="1:11" ht="60" customHeight="1" x14ac:dyDescent="0.15">
      <c r="A10" s="8">
        <v>6</v>
      </c>
      <c r="B10" s="26" t="s">
        <v>32</v>
      </c>
      <c r="C10" s="25" t="s">
        <v>42</v>
      </c>
      <c r="D10" s="26" t="s">
        <v>27</v>
      </c>
      <c r="E10" s="26">
        <v>0</v>
      </c>
      <c r="F10" s="22">
        <v>145</v>
      </c>
      <c r="G10" s="22">
        <f t="shared" ref="G10" si="8">F10*$G$4</f>
        <v>4.3499999999999996</v>
      </c>
      <c r="H10" s="22">
        <f t="shared" ref="H10" si="9">F10+G10</f>
        <v>149.35</v>
      </c>
      <c r="I10" s="22">
        <f t="shared" si="6"/>
        <v>0</v>
      </c>
      <c r="J10" s="22"/>
      <c r="K10" s="52"/>
    </row>
    <row r="11" spans="1:11" ht="42" customHeight="1" x14ac:dyDescent="0.15">
      <c r="A11" s="8"/>
      <c r="B11" s="53" t="s">
        <v>17</v>
      </c>
      <c r="C11" s="53"/>
      <c r="D11" s="53"/>
      <c r="E11" s="53"/>
      <c r="F11" s="53"/>
      <c r="G11" s="21"/>
      <c r="H11" s="21"/>
      <c r="I11" s="7">
        <f>SUM(I5:I10)</f>
        <v>347000</v>
      </c>
      <c r="J11" s="7">
        <f>SUM(J5:J10)</f>
        <v>357410</v>
      </c>
      <c r="K11" s="9"/>
    </row>
  </sheetData>
  <sheetProtection selectLockedCells="1"/>
  <protectedRanges>
    <protectedRange sqref="G4:G10" name="区域4"/>
  </protectedRanges>
  <mergeCells count="14">
    <mergeCell ref="K5:K10"/>
    <mergeCell ref="B11:F11"/>
    <mergeCell ref="A3:A4"/>
    <mergeCell ref="B3:B4"/>
    <mergeCell ref="C3:C4"/>
    <mergeCell ref="D3:D4"/>
    <mergeCell ref="E3:E4"/>
    <mergeCell ref="F3:F4"/>
    <mergeCell ref="A1:K1"/>
    <mergeCell ref="A2:K2"/>
    <mergeCell ref="H3:H4"/>
    <mergeCell ref="J3:J4"/>
    <mergeCell ref="I3:I4"/>
    <mergeCell ref="K3:K4"/>
  </mergeCells>
  <phoneticPr fontId="15" type="noConversion"/>
  <printOptions horizontalCentered="1"/>
  <pageMargins left="0.74803149606299213" right="0.74803149606299213" top="0.6692913385826772" bottom="1.4566929133858268" header="0.11811023622047245" footer="0.43307086614173229"/>
  <pageSetup paperSize="9" scale="63" orientation="landscape"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3</vt:i4>
      </vt:variant>
      <vt:variant>
        <vt:lpstr>命名范围</vt:lpstr>
      </vt:variant>
      <vt:variant>
        <vt:i4>1</vt:i4>
      </vt:variant>
    </vt:vector>
  </HeadingPairs>
  <TitlesOfParts>
    <vt:vector size="4" baseType="lpstr">
      <vt:lpstr>封面</vt:lpstr>
      <vt:lpstr>汇总表</vt:lpstr>
      <vt:lpstr>碎石、中粗砂采购</vt:lpstr>
      <vt:lpstr>碎石、中粗砂采购!Print_Titles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BK05H35.贾复玉</dc:creator>
  <cp:lastModifiedBy>Lenovo</cp:lastModifiedBy>
  <cp:lastPrinted>2020-08-20T08:55:18Z</cp:lastPrinted>
  <dcterms:created xsi:type="dcterms:W3CDTF">2006-09-16T00:00:00Z</dcterms:created>
  <dcterms:modified xsi:type="dcterms:W3CDTF">2020-08-26T09:12:55Z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2052-11.1.0.8612</vt:lpwstr>
  </property>
</Properties>
</file>