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activeTab="2"/>
  </bookViews>
  <sheets>
    <sheet name="封面" sheetId="1" r:id="rId1"/>
    <sheet name="汇总表" sheetId="6" r:id="rId2"/>
    <sheet name="碎石、中粗砂采购" sheetId="4" r:id="rId3"/>
  </sheets>
  <definedNames>
    <definedName name="_GoBack" localSheetId="2">碎石、中粗砂采购!#REF!</definedName>
    <definedName name="_xlnm.Print_Titles" localSheetId="2">碎石、中粗砂采购!$1:$4</definedName>
  </definedNames>
  <calcPr calcId="144525"/>
</workbook>
</file>

<file path=xl/sharedStrings.xml><?xml version="1.0" encoding="utf-8"?>
<sst xmlns="http://schemas.openxmlformats.org/spreadsheetml/2006/main" count="55" uniqueCount="45">
  <si>
    <t xml:space="preserve">
城北驾校公交首末站项目碎石、中砂采购
</t>
  </si>
  <si>
    <t>报价书</t>
  </si>
  <si>
    <t xml:space="preserve">      报价单位：</t>
  </si>
  <si>
    <t>(单位盖公章)</t>
  </si>
  <si>
    <t>法定代表人：</t>
  </si>
  <si>
    <t>(签字或盖章)</t>
  </si>
  <si>
    <t xml:space="preserve">   编制时间：</t>
  </si>
  <si>
    <t>2020年08月 09 日</t>
  </si>
  <si>
    <t>招标控制价汇总表</t>
  </si>
  <si>
    <t>序号</t>
  </si>
  <si>
    <t>项目</t>
  </si>
  <si>
    <t xml:space="preserve">招标控制价（元）
</t>
  </si>
  <si>
    <t>备注</t>
  </si>
  <si>
    <t>碎石、中砂采购</t>
  </si>
  <si>
    <t>其中报价（增值税）</t>
  </si>
  <si>
    <t>税率</t>
  </si>
  <si>
    <t>税率由投标单位根据自身情况自身填报，后期开票税率应与填报税率一致</t>
  </si>
  <si>
    <t>投标单位（签章）：</t>
  </si>
  <si>
    <t>法定代表人或授权委托人：</t>
  </si>
  <si>
    <t>日期：</t>
  </si>
  <si>
    <t>城北驾校公交首末站项目碎石、中砂采购</t>
  </si>
  <si>
    <t>投标报价清单</t>
  </si>
  <si>
    <t>材料名称</t>
  </si>
  <si>
    <t>规格要求</t>
  </si>
  <si>
    <t>计量单位</t>
  </si>
  <si>
    <t xml:space="preserve">数量（暂定）  </t>
  </si>
  <si>
    <t>综合单价
（元，不含税）</t>
  </si>
  <si>
    <t>税金</t>
  </si>
  <si>
    <t>综合单价
（元，含税）</t>
  </si>
  <si>
    <t>合价（不含税）</t>
  </si>
  <si>
    <t>合价(含税)</t>
  </si>
  <si>
    <t>级配碎石（综合）</t>
  </si>
  <si>
    <r>
      <rPr>
        <sz val="10"/>
        <color indexed="8"/>
        <rFont val="宋体"/>
        <charset val="134"/>
      </rPr>
      <t>1、用于场站路面基层级配碎石，符合施工要求；
2、碎石粒径符合图纸、施工和相关规范要求；
3、</t>
    </r>
    <r>
      <rPr>
        <b/>
        <sz val="10"/>
        <color rgb="FF000000"/>
        <rFont val="宋体"/>
        <charset val="134"/>
      </rPr>
      <t>按招标人要求级配碎石进场预拌后直接运输到施工现场，用于路面基层施工</t>
    </r>
    <r>
      <rPr>
        <sz val="10"/>
        <color indexed="8"/>
        <rFont val="宋体"/>
        <charset val="134"/>
      </rPr>
      <t>；</t>
    </r>
  </si>
  <si>
    <t>吨</t>
  </si>
  <si>
    <t>仅需填写单价</t>
  </si>
  <si>
    <t>1、投标报价已包括所有成本、利润、保险、税金（增值税）等，以及招标文件明示或隐含的风险责任和义务。对于没有填入单价或合价的细目，其费用应视为已包括在投标报价表的其他单价或合价中；
2、分供人供应、运输、卸货。供货方需确保质量问题，质保期内如存在质量问题，由分供人承担。
3、投标报价表中所列数量的变动，丝毫不会降低或影响合同条款的效力，也不免除供货商按规定的标准进行供货及运输和更换不合格品的责任。
4、付款条件：每月20日前完成供货量、价款核对工作，每月25号支付双方确定货款的80%，待工程竣工验收合格后10个工作日内支付至确定的供货货款的100%。（本工程工期3个月）。</t>
  </si>
  <si>
    <t>石屑（0-5mm）</t>
  </si>
  <si>
    <t>1、用于场站路面基层级配碎石，符合施工要求；
2、粒径符合图纸、施工和相关规范要求；</t>
  </si>
  <si>
    <t>碎石（5-16mm）</t>
  </si>
  <si>
    <t>碎石（16-31.5mm）</t>
  </si>
  <si>
    <t>中砂</t>
  </si>
  <si>
    <r>
      <rPr>
        <sz val="10"/>
        <color indexed="8"/>
        <rFont val="宋体"/>
        <charset val="134"/>
      </rPr>
      <t>1、规格、质量符合图纸、施工和相关规范要求；
2、</t>
    </r>
    <r>
      <rPr>
        <b/>
        <sz val="10"/>
        <color rgb="FF000000"/>
        <rFont val="宋体"/>
        <charset val="134"/>
      </rPr>
      <t>用于雨污水管道回填，</t>
    </r>
    <r>
      <rPr>
        <sz val="10"/>
        <color indexed="8"/>
        <rFont val="宋体"/>
        <charset val="134"/>
      </rPr>
      <t>符合施工要求；</t>
    </r>
  </si>
  <si>
    <t>碎石再生料</t>
  </si>
  <si>
    <t>1、按招标人要求；各类粒径、规格综合考虑；
2、用于雨污水管道回填，符合施工要求</t>
  </si>
  <si>
    <t>总价(元)</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</si>
</sst>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Red]\(0.00\)"/>
    <numFmt numFmtId="177" formatCode="0.00_ "/>
  </numFmts>
  <fonts count="37">
    <font>
      <sz val="11"/>
      <color theme="1"/>
      <name val="宋体"/>
      <charset val="134"/>
      <scheme val="minor"/>
    </font>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theme="1"/>
      <name val="宋体"/>
      <charset val="134"/>
      <scheme val="minor"/>
    </font>
    <font>
      <sz val="10"/>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2"/>
      <name val="宋体"/>
      <charset val="134"/>
    </font>
    <font>
      <sz val="11"/>
      <color rgb="FF9C0006"/>
      <name val="宋体"/>
      <charset val="0"/>
      <scheme val="minor"/>
    </font>
    <font>
      <sz val="11"/>
      <color theme="1"/>
      <name val="宋体"/>
      <charset val="0"/>
      <scheme val="minor"/>
    </font>
    <font>
      <sz val="10"/>
      <name val="Arial"/>
      <charset val="134"/>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b/>
      <sz val="10"/>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theme="7"/>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599993896298105"/>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74">
    <xf numFmtId="0" fontId="0" fillId="0" borderId="0"/>
    <xf numFmtId="0" fontId="14" fillId="0" borderId="0"/>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19" fillId="14"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20" fillId="1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9" fontId="14" fillId="0" borderId="0" applyFont="0" applyFill="0" applyBorder="0" applyAlignment="0" applyProtection="0">
      <alignment vertical="center"/>
    </xf>
    <xf numFmtId="0" fontId="1" fillId="0" borderId="0"/>
    <xf numFmtId="0" fontId="0" fillId="3" borderId="15" applyNumberFormat="0" applyFont="0" applyAlignment="0" applyProtection="0">
      <alignment vertical="center"/>
    </xf>
    <xf numFmtId="0" fontId="20" fillId="15"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xf numFmtId="0" fontId="28" fillId="0" borderId="0" applyNumberFormat="0" applyFill="0" applyBorder="0" applyAlignment="0" applyProtection="0">
      <alignment vertical="center"/>
    </xf>
    <xf numFmtId="0" fontId="29" fillId="0" borderId="17" applyNumberFormat="0" applyFill="0" applyAlignment="0" applyProtection="0">
      <alignment vertical="center"/>
    </xf>
    <xf numFmtId="0" fontId="30" fillId="0" borderId="17" applyNumberFormat="0" applyFill="0" applyAlignment="0" applyProtection="0">
      <alignment vertical="center"/>
    </xf>
    <xf numFmtId="0" fontId="20" fillId="22" borderId="0" applyNumberFormat="0" applyBorder="0" applyAlignment="0" applyProtection="0">
      <alignment vertical="center"/>
    </xf>
    <xf numFmtId="0" fontId="24" fillId="0" borderId="18" applyNumberFormat="0" applyFill="0" applyAlignment="0" applyProtection="0">
      <alignment vertical="center"/>
    </xf>
    <xf numFmtId="0" fontId="20" fillId="23" borderId="0" applyNumberFormat="0" applyBorder="0" applyAlignment="0" applyProtection="0">
      <alignment vertical="center"/>
    </xf>
    <xf numFmtId="0" fontId="31" fillId="24" borderId="19" applyNumberFormat="0" applyAlignment="0" applyProtection="0">
      <alignment vertical="center"/>
    </xf>
    <xf numFmtId="0" fontId="32" fillId="24" borderId="16" applyNumberFormat="0" applyAlignment="0" applyProtection="0">
      <alignment vertical="center"/>
    </xf>
    <xf numFmtId="0" fontId="33" fillId="25" borderId="20" applyNumberFormat="0" applyAlignment="0" applyProtection="0">
      <alignment vertical="center"/>
    </xf>
    <xf numFmtId="0" fontId="16" fillId="12" borderId="0" applyNumberFormat="0" applyBorder="0" applyAlignment="0" applyProtection="0">
      <alignment vertical="center"/>
    </xf>
    <xf numFmtId="0" fontId="20" fillId="26" borderId="0" applyNumberFormat="0" applyBorder="0" applyAlignment="0" applyProtection="0">
      <alignment vertical="center"/>
    </xf>
    <xf numFmtId="0" fontId="35" fillId="0" borderId="22" applyNumberFormat="0" applyFill="0" applyAlignment="0" applyProtection="0">
      <alignment vertical="center"/>
    </xf>
    <xf numFmtId="0" fontId="34" fillId="0" borderId="21" applyNumberFormat="0" applyFill="0" applyAlignment="0" applyProtection="0">
      <alignment vertical="center"/>
    </xf>
    <xf numFmtId="0" fontId="18" fillId="13" borderId="0" applyNumberFormat="0" applyBorder="0" applyAlignment="0" applyProtection="0">
      <alignment vertical="center"/>
    </xf>
    <xf numFmtId="0" fontId="21" fillId="18" borderId="0" applyNumberFormat="0" applyBorder="0" applyAlignment="0" applyProtection="0">
      <alignment vertical="center"/>
    </xf>
    <xf numFmtId="0" fontId="16" fillId="9" borderId="0" applyNumberFormat="0" applyBorder="0" applyAlignment="0" applyProtection="0">
      <alignment vertical="center"/>
    </xf>
    <xf numFmtId="0" fontId="20" fillId="20" borderId="0" applyNumberFormat="0" applyBorder="0" applyAlignment="0" applyProtection="0">
      <alignment vertical="center"/>
    </xf>
    <xf numFmtId="0" fontId="16" fillId="30" borderId="0" applyNumberFormat="0" applyBorder="0" applyAlignment="0" applyProtection="0">
      <alignment vertical="center"/>
    </xf>
    <xf numFmtId="0" fontId="16" fillId="32" borderId="0" applyNumberFormat="0" applyBorder="0" applyAlignment="0" applyProtection="0">
      <alignment vertical="center"/>
    </xf>
    <xf numFmtId="0" fontId="16" fillId="10" borderId="0" applyNumberFormat="0" applyBorder="0" applyAlignment="0" applyProtection="0">
      <alignment vertical="center"/>
    </xf>
    <xf numFmtId="9" fontId="1" fillId="0" borderId="0" applyFont="0" applyFill="0" applyBorder="0" applyAlignment="0" applyProtection="0">
      <alignment vertical="center"/>
    </xf>
    <xf numFmtId="0" fontId="16" fillId="7" borderId="0" applyNumberFormat="0" applyBorder="0" applyAlignment="0" applyProtection="0">
      <alignment vertical="center"/>
    </xf>
    <xf numFmtId="0" fontId="20" fillId="28" borderId="0" applyNumberFormat="0" applyBorder="0" applyAlignment="0" applyProtection="0">
      <alignment vertical="center"/>
    </xf>
    <xf numFmtId="0" fontId="14" fillId="0" borderId="0">
      <alignment vertical="center"/>
    </xf>
    <xf numFmtId="0" fontId="20" fillId="21" borderId="0" applyNumberFormat="0" applyBorder="0" applyAlignment="0" applyProtection="0">
      <alignment vertical="center"/>
    </xf>
    <xf numFmtId="0" fontId="16" fillId="31" borderId="0" applyNumberFormat="0" applyBorder="0" applyAlignment="0" applyProtection="0">
      <alignment vertical="center"/>
    </xf>
    <xf numFmtId="0" fontId="16" fillId="33" borderId="0" applyNumberFormat="0" applyBorder="0" applyAlignment="0" applyProtection="0">
      <alignment vertical="center"/>
    </xf>
    <xf numFmtId="0" fontId="14" fillId="0" borderId="0">
      <alignment vertical="center"/>
    </xf>
    <xf numFmtId="0" fontId="20" fillId="27" borderId="0" applyNumberFormat="0" applyBorder="0" applyAlignment="0" applyProtection="0">
      <alignment vertical="center"/>
    </xf>
    <xf numFmtId="0" fontId="17" fillId="0" borderId="0"/>
    <xf numFmtId="0" fontId="16" fillId="8" borderId="0" applyNumberFormat="0" applyBorder="0" applyAlignment="0" applyProtection="0">
      <alignment vertical="center"/>
    </xf>
    <xf numFmtId="0" fontId="20" fillId="16" borderId="0" applyNumberFormat="0" applyBorder="0" applyAlignment="0" applyProtection="0">
      <alignment vertical="center"/>
    </xf>
    <xf numFmtId="0" fontId="20" fillId="29" borderId="0" applyNumberFormat="0" applyBorder="0" applyAlignment="0" applyProtection="0">
      <alignment vertical="center"/>
    </xf>
    <xf numFmtId="0" fontId="17" fillId="0" borderId="0"/>
    <xf numFmtId="0" fontId="14" fillId="0" borderId="0">
      <alignment vertical="center"/>
    </xf>
    <xf numFmtId="0" fontId="16" fillId="6" borderId="0" applyNumberFormat="0" applyBorder="0" applyAlignment="0" applyProtection="0">
      <alignment vertical="center"/>
    </xf>
    <xf numFmtId="0" fontId="14" fillId="0" borderId="0">
      <alignment vertical="center"/>
    </xf>
    <xf numFmtId="0" fontId="20" fillId="19" borderId="0" applyNumberFormat="0" applyBorder="0" applyAlignment="0" applyProtection="0">
      <alignment vertical="center"/>
    </xf>
    <xf numFmtId="0" fontId="17" fillId="0" borderId="0">
      <alignment vertical="center"/>
    </xf>
    <xf numFmtId="0" fontId="14" fillId="0" borderId="0" applyProtection="0">
      <alignment vertical="center"/>
    </xf>
    <xf numFmtId="0" fontId="17" fillId="0" borderId="0"/>
    <xf numFmtId="0" fontId="1" fillId="0" borderId="0">
      <alignment vertical="center"/>
    </xf>
    <xf numFmtId="0" fontId="1" fillId="0" borderId="0">
      <alignment vertical="center"/>
    </xf>
    <xf numFmtId="0" fontId="14" fillId="0" borderId="0">
      <alignment vertical="center"/>
    </xf>
    <xf numFmtId="0" fontId="1" fillId="0" borderId="0"/>
    <xf numFmtId="0" fontId="14" fillId="0" borderId="0">
      <alignment vertical="center"/>
    </xf>
    <xf numFmtId="0" fontId="14" fillId="0" borderId="0" applyProtection="0">
      <alignment vertical="center"/>
    </xf>
    <xf numFmtId="0" fontId="1" fillId="0" borderId="0">
      <alignment vertical="center"/>
    </xf>
    <xf numFmtId="0" fontId="14" fillId="0" borderId="0" applyProtection="0">
      <alignment vertical="center"/>
    </xf>
    <xf numFmtId="0" fontId="14" fillId="0" borderId="0" applyProtection="0">
      <alignment vertical="center"/>
    </xf>
    <xf numFmtId="43" fontId="14" fillId="0" borderId="0" applyFont="0" applyFill="0" applyBorder="0" applyAlignment="0" applyProtection="0">
      <alignment vertical="center"/>
    </xf>
    <xf numFmtId="43" fontId="1" fillId="0" borderId="0" applyFont="0" applyFill="0" applyBorder="0" applyAlignment="0" applyProtection="0">
      <alignment vertical="center"/>
    </xf>
  </cellStyleXfs>
  <cellXfs count="58">
    <xf numFmtId="0" fontId="0" fillId="0" borderId="0" xfId="0"/>
    <xf numFmtId="0" fontId="1"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0" fontId="2" fillId="0" borderId="0"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3" fillId="0" borderId="2" xfId="0" applyFont="1" applyBorder="1" applyAlignment="1" applyProtection="1">
      <alignment horizontal="center" vertical="center" wrapText="1"/>
      <protection hidden="1"/>
    </xf>
    <xf numFmtId="177" fontId="3" fillId="0" borderId="2" xfId="0" applyNumberFormat="1" applyFont="1" applyFill="1" applyBorder="1" applyAlignment="1" applyProtection="1">
      <alignment horizontal="center" vertical="center" wrapText="1"/>
      <protection hidden="1"/>
    </xf>
    <xf numFmtId="177" fontId="3" fillId="0" borderId="2" xfId="0" applyNumberFormat="1" applyFont="1" applyBorder="1" applyAlignment="1" applyProtection="1">
      <alignment horizontal="center" vertical="center" wrapText="1"/>
      <protection hidden="1"/>
    </xf>
    <xf numFmtId="177" fontId="3" fillId="0" borderId="3" xfId="0"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0" fontId="4" fillId="2" borderId="3" xfId="65" applyNumberFormat="1" applyFont="1" applyFill="1" applyBorder="1" applyAlignment="1" applyProtection="1">
      <alignment horizontal="center" vertical="center" wrapText="1"/>
      <protection locked="0"/>
    </xf>
    <xf numFmtId="0" fontId="5" fillId="0" borderId="3" xfId="0" applyFont="1" applyBorder="1" applyAlignment="1" applyProtection="1">
      <alignment horizontal="center" vertical="center"/>
      <protection hidden="1"/>
    </xf>
    <xf numFmtId="0" fontId="6" fillId="0" borderId="5" xfId="0" applyFont="1" applyBorder="1" applyAlignment="1">
      <alignment horizontal="center" vertical="center" wrapText="1" readingOrder="1"/>
    </xf>
    <xf numFmtId="0" fontId="6" fillId="0" borderId="5" xfId="0" applyFont="1" applyBorder="1" applyAlignment="1">
      <alignment horizontal="left" vertical="center" wrapText="1" readingOrder="1"/>
    </xf>
    <xf numFmtId="177" fontId="5" fillId="0" borderId="4" xfId="0" applyNumberFormat="1" applyFont="1" applyBorder="1" applyAlignment="1" applyProtection="1">
      <alignment horizontal="center" vertical="center" wrapText="1"/>
      <protection hidden="1"/>
    </xf>
    <xf numFmtId="177" fontId="5" fillId="0" borderId="3" xfId="0" applyNumberFormat="1" applyFont="1" applyBorder="1" applyAlignment="1" applyProtection="1">
      <alignment horizontal="center" vertical="center" wrapText="1"/>
      <protection hidden="1"/>
    </xf>
    <xf numFmtId="0" fontId="3" fillId="0" borderId="3" xfId="0" applyFont="1" applyBorder="1" applyAlignment="1" applyProtection="1">
      <alignment horizontal="center" vertical="center" wrapText="1"/>
      <protection hidden="1"/>
    </xf>
    <xf numFmtId="0" fontId="3" fillId="0" borderId="6" xfId="0" applyFont="1" applyBorder="1" applyAlignment="1" applyProtection="1">
      <alignment horizontal="center" vertical="center" wrapText="1"/>
      <protection hidden="1"/>
    </xf>
    <xf numFmtId="0" fontId="3" fillId="0" borderId="7" xfId="0"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0" fontId="3" fillId="0" borderId="9" xfId="0" applyFont="1" applyBorder="1" applyAlignment="1" applyProtection="1">
      <alignment horizontal="center" vertical="center" wrapText="1"/>
      <protection hidden="1"/>
    </xf>
    <xf numFmtId="0" fontId="5" fillId="0" borderId="10" xfId="0" applyFont="1" applyBorder="1" applyAlignment="1" applyProtection="1">
      <alignment horizontal="left" vertical="top" wrapText="1"/>
      <protection hidden="1"/>
    </xf>
    <xf numFmtId="0" fontId="3" fillId="0" borderId="3" xfId="0" applyFont="1" applyBorder="1" applyAlignment="1" applyProtection="1">
      <alignment vertical="center" wrapText="1"/>
      <protection hidden="1"/>
    </xf>
    <xf numFmtId="0" fontId="1" fillId="0" borderId="0" xfId="15"/>
    <xf numFmtId="0" fontId="7" fillId="0" borderId="0" xfId="64" applyFont="1" applyAlignment="1">
      <alignment horizontal="center" vertical="center"/>
    </xf>
    <xf numFmtId="0" fontId="8" fillId="0" borderId="1" xfId="64" applyFont="1" applyBorder="1" applyAlignment="1">
      <alignment horizontal="center" vertical="center"/>
    </xf>
    <xf numFmtId="0" fontId="8" fillId="0" borderId="3" xfId="64" applyFont="1" applyBorder="1" applyAlignment="1">
      <alignment horizontal="center" vertical="center"/>
    </xf>
    <xf numFmtId="0" fontId="8" fillId="0" borderId="11" xfId="64" applyFont="1" applyBorder="1" applyAlignment="1">
      <alignment horizontal="center" vertical="center" wrapText="1"/>
    </xf>
    <xf numFmtId="0" fontId="8" fillId="0" borderId="12" xfId="64" applyFont="1" applyBorder="1" applyAlignment="1">
      <alignment horizontal="center" vertical="center" wrapText="1"/>
    </xf>
    <xf numFmtId="0" fontId="8" fillId="0" borderId="13" xfId="64" applyFont="1" applyBorder="1" applyAlignment="1">
      <alignment horizontal="center" vertical="center" wrapText="1"/>
    </xf>
    <xf numFmtId="43" fontId="8" fillId="0" borderId="11" xfId="73" applyFont="1" applyBorder="1" applyAlignment="1">
      <alignment horizontal="center" vertical="center"/>
    </xf>
    <xf numFmtId="43" fontId="8" fillId="0" borderId="12" xfId="73" applyFont="1" applyBorder="1" applyAlignment="1">
      <alignment horizontal="center" vertical="center"/>
    </xf>
    <xf numFmtId="43" fontId="8" fillId="0" borderId="13" xfId="73" applyFont="1" applyBorder="1" applyAlignment="1">
      <alignment horizontal="center" vertical="center"/>
    </xf>
    <xf numFmtId="43" fontId="8" fillId="0" borderId="3" xfId="73" applyFont="1" applyBorder="1" applyAlignment="1">
      <alignment horizontal="center" vertical="center"/>
    </xf>
    <xf numFmtId="0" fontId="1" fillId="0" borderId="3" xfId="64" applyBorder="1" applyAlignment="1">
      <alignment horizontal="center" vertical="center"/>
    </xf>
    <xf numFmtId="0" fontId="0" fillId="0" borderId="3" xfId="64" applyFont="1" applyBorder="1" applyAlignment="1">
      <alignment horizontal="center" vertical="center"/>
    </xf>
    <xf numFmtId="9" fontId="4" fillId="2" borderId="3" xfId="64" applyNumberFormat="1" applyFont="1" applyFill="1" applyBorder="1" applyAlignment="1">
      <alignment horizontal="center" vertical="center"/>
    </xf>
    <xf numFmtId="176" fontId="1" fillId="0" borderId="3" xfId="64" applyNumberFormat="1" applyBorder="1" applyAlignment="1">
      <alignment horizontal="right" vertical="center"/>
    </xf>
    <xf numFmtId="43" fontId="9" fillId="0" borderId="3" xfId="73" applyFont="1" applyBorder="1" applyAlignment="1">
      <alignment horizontal="center" vertical="center" wrapText="1"/>
    </xf>
    <xf numFmtId="0" fontId="9" fillId="0" borderId="14" xfId="15" applyFont="1" applyBorder="1" applyAlignment="1">
      <alignment horizontal="left"/>
    </xf>
    <xf numFmtId="0" fontId="8" fillId="0" borderId="0" xfId="15" applyFont="1"/>
    <xf numFmtId="0" fontId="10" fillId="0" borderId="0" xfId="67" applyNumberFormat="1" applyFont="1" applyFill="1" applyBorder="1" applyAlignment="1" applyProtection="1">
      <alignment horizontal="center" vertical="center" wrapText="1"/>
    </xf>
    <xf numFmtId="0" fontId="11" fillId="0" borderId="0" xfId="67" applyNumberFormat="1" applyFont="1" applyFill="1" applyBorder="1" applyAlignment="1" applyProtection="1">
      <alignment horizontal="center" vertical="center"/>
    </xf>
    <xf numFmtId="0" fontId="12" fillId="0" borderId="0" xfId="67" applyNumberFormat="1" applyFont="1" applyFill="1" applyBorder="1" applyAlignment="1" applyProtection="1">
      <alignment horizontal="right"/>
    </xf>
    <xf numFmtId="0" fontId="12" fillId="0" borderId="1" xfId="67" applyNumberFormat="1" applyFont="1" applyFill="1" applyBorder="1" applyAlignment="1" applyProtection="1">
      <alignment horizontal="center" wrapText="1"/>
    </xf>
    <xf numFmtId="0" fontId="12" fillId="0" borderId="0" xfId="67" applyNumberFormat="1" applyFont="1" applyFill="1" applyBorder="1" applyAlignment="1" applyProtection="1">
      <alignment horizontal="left"/>
    </xf>
    <xf numFmtId="0" fontId="12" fillId="0" borderId="0" xfId="67" applyFont="1" applyAlignment="1">
      <alignment vertical="center"/>
    </xf>
    <xf numFmtId="0" fontId="12" fillId="0" borderId="0" xfId="67" applyNumberFormat="1" applyFont="1" applyFill="1" applyBorder="1" applyAlignment="1" applyProtection="1"/>
    <xf numFmtId="0" fontId="12" fillId="0" borderId="14" xfId="67" applyNumberFormat="1" applyFont="1" applyFill="1" applyBorder="1" applyAlignment="1" applyProtection="1"/>
    <xf numFmtId="57" fontId="13" fillId="0" borderId="1" xfId="67" applyNumberFormat="1" applyFont="1" applyBorder="1" applyAlignment="1">
      <alignment horizontal="center"/>
    </xf>
    <xf numFmtId="0" fontId="12"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常规 6" xfId="15"/>
    <cellStyle name="注释" xfId="16" builtinId="10"/>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常规 10"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_编制说明" xfId="65"/>
    <cellStyle name="常规 5"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workbookViewId="0">
      <selection activeCell="A2" sqref="A2:H4"/>
    </sheetView>
  </sheetViews>
  <sheetFormatPr defaultColWidth="9" defaultRowHeight="13.5" outlineLevelCol="7"/>
  <cols>
    <col min="8" max="8" width="14.625" customWidth="1"/>
  </cols>
  <sheetData>
    <row r="1" ht="131.45" customHeight="1" spans="1:8">
      <c r="A1" s="48" t="s">
        <v>0</v>
      </c>
      <c r="B1" s="48"/>
      <c r="C1" s="48"/>
      <c r="D1" s="48"/>
      <c r="E1" s="48"/>
      <c r="F1" s="48"/>
      <c r="G1" s="48"/>
      <c r="H1" s="48"/>
    </row>
    <row r="2" spans="1:8">
      <c r="A2" s="49" t="s">
        <v>1</v>
      </c>
      <c r="B2" s="49"/>
      <c r="C2" s="49"/>
      <c r="D2" s="49"/>
      <c r="E2" s="49"/>
      <c r="F2" s="49"/>
      <c r="G2" s="49"/>
      <c r="H2" s="49"/>
    </row>
    <row r="3" spans="1:8">
      <c r="A3" s="49"/>
      <c r="B3" s="49"/>
      <c r="C3" s="49"/>
      <c r="D3" s="49"/>
      <c r="E3" s="49"/>
      <c r="F3" s="49"/>
      <c r="G3" s="49"/>
      <c r="H3" s="49"/>
    </row>
    <row r="4" ht="310.35" customHeight="1" spans="1:8">
      <c r="A4" s="49"/>
      <c r="B4" s="49"/>
      <c r="C4" s="49"/>
      <c r="D4" s="49"/>
      <c r="E4" s="49"/>
      <c r="F4" s="49"/>
      <c r="G4" s="49"/>
      <c r="H4" s="49"/>
    </row>
    <row r="5" ht="38.45" customHeight="1" spans="1:8">
      <c r="A5" s="50" t="s">
        <v>2</v>
      </c>
      <c r="B5" s="50"/>
      <c r="C5" s="51"/>
      <c r="D5" s="51"/>
      <c r="E5" s="51"/>
      <c r="F5" s="51"/>
      <c r="G5" s="52" t="s">
        <v>3</v>
      </c>
      <c r="H5" s="53"/>
    </row>
    <row r="6" ht="38.45" customHeight="1" spans="1:8">
      <c r="A6" s="50" t="s">
        <v>4</v>
      </c>
      <c r="B6" s="50"/>
      <c r="C6" s="51"/>
      <c r="D6" s="51"/>
      <c r="E6" s="51"/>
      <c r="F6" s="51"/>
      <c r="G6" s="52" t="s">
        <v>5</v>
      </c>
      <c r="H6" s="53"/>
    </row>
    <row r="7" ht="38.45" customHeight="1" spans="1:8">
      <c r="A7" s="54"/>
      <c r="B7" s="54"/>
      <c r="C7" s="55"/>
      <c r="D7" s="55"/>
      <c r="E7" s="54"/>
      <c r="F7" s="54"/>
      <c r="G7" s="54"/>
      <c r="H7" s="53"/>
    </row>
    <row r="8" ht="57.6" customHeight="1" spans="1:8">
      <c r="A8" s="50" t="s">
        <v>6</v>
      </c>
      <c r="B8" s="50"/>
      <c r="C8" s="56" t="s">
        <v>7</v>
      </c>
      <c r="D8" s="57"/>
      <c r="E8" s="57"/>
      <c r="F8" s="57"/>
      <c r="G8" s="54"/>
      <c r="H8" s="53"/>
    </row>
    <row r="9" ht="28.7" customHeight="1" spans="1:8">
      <c r="A9" s="54"/>
      <c r="B9" s="54"/>
      <c r="C9" s="54"/>
      <c r="D9" s="54"/>
      <c r="E9" s="54"/>
      <c r="F9" s="54"/>
      <c r="G9" s="54"/>
      <c r="H9" s="53"/>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A6" sqref="$A6:$XFD6"/>
    </sheetView>
  </sheetViews>
  <sheetFormatPr defaultColWidth="9" defaultRowHeight="13.5" outlineLevelCol="5"/>
  <cols>
    <col min="1" max="1" width="9" style="30"/>
    <col min="2" max="2" width="25" style="30" customWidth="1"/>
    <col min="3" max="3" width="8.625" style="30" customWidth="1"/>
    <col min="4" max="4" width="8.5" style="30" customWidth="1"/>
    <col min="5" max="5" width="11" style="30" customWidth="1"/>
    <col min="6" max="6" width="24.125" style="30" customWidth="1"/>
    <col min="7" max="16384" width="9" style="30"/>
  </cols>
  <sheetData>
    <row r="1" ht="40.15" customHeight="1" spans="1:6">
      <c r="A1" s="31" t="str">
        <f>封面!A1</f>
        <v>
城北驾校公交首末站项目碎石、中砂采购
</v>
      </c>
      <c r="B1" s="31"/>
      <c r="C1" s="31"/>
      <c r="D1" s="31"/>
      <c r="E1" s="31"/>
      <c r="F1" s="31"/>
    </row>
    <row r="2" ht="45" customHeight="1" spans="1:6">
      <c r="A2" s="32" t="s">
        <v>8</v>
      </c>
      <c r="B2" s="32"/>
      <c r="C2" s="32"/>
      <c r="D2" s="32"/>
      <c r="E2" s="32"/>
      <c r="F2" s="32"/>
    </row>
    <row r="3" ht="47.45" customHeight="1" spans="1:6">
      <c r="A3" s="33" t="s">
        <v>9</v>
      </c>
      <c r="B3" s="33" t="s">
        <v>10</v>
      </c>
      <c r="C3" s="34" t="s">
        <v>11</v>
      </c>
      <c r="D3" s="35"/>
      <c r="E3" s="36"/>
      <c r="F3" s="33" t="s">
        <v>12</v>
      </c>
    </row>
    <row r="4" ht="47.45" customHeight="1" spans="1:6">
      <c r="A4" s="33">
        <v>1</v>
      </c>
      <c r="B4" s="33" t="s">
        <v>13</v>
      </c>
      <c r="C4" s="37">
        <f>碎石、中粗砂采购!J11</f>
        <v>0</v>
      </c>
      <c r="D4" s="38"/>
      <c r="E4" s="39"/>
      <c r="F4" s="40"/>
    </row>
    <row r="5" ht="55.5" customHeight="1" spans="1:6">
      <c r="A5" s="41">
        <v>2</v>
      </c>
      <c r="B5" s="42" t="s">
        <v>14</v>
      </c>
      <c r="C5" s="42" t="s">
        <v>15</v>
      </c>
      <c r="D5" s="43"/>
      <c r="E5" s="44">
        <f>C4/(1+D5)*D5</f>
        <v>0</v>
      </c>
      <c r="F5" s="45" t="s">
        <v>16</v>
      </c>
    </row>
    <row r="6" ht="14.25" spans="1:6">
      <c r="A6" s="46"/>
      <c r="B6" s="46"/>
      <c r="C6" s="46"/>
      <c r="D6" s="46"/>
      <c r="E6" s="46"/>
      <c r="F6" s="46"/>
    </row>
    <row r="7" ht="21.95" customHeight="1" spans="1:6">
      <c r="A7" s="47" t="s">
        <v>17</v>
      </c>
      <c r="B7" s="47"/>
      <c r="C7" s="47"/>
      <c r="D7" s="47"/>
      <c r="E7" s="47"/>
      <c r="F7" s="47"/>
    </row>
    <row r="8" ht="16.5" spans="1:6">
      <c r="A8" s="47"/>
      <c r="B8" s="47"/>
      <c r="C8" s="47"/>
      <c r="D8" s="47"/>
      <c r="E8" s="47"/>
      <c r="F8" s="47"/>
    </row>
    <row r="9" ht="16.5" spans="1:6">
      <c r="A9" s="47" t="s">
        <v>18</v>
      </c>
      <c r="B9" s="47"/>
      <c r="C9" s="47"/>
      <c r="D9" s="47"/>
      <c r="E9" s="47"/>
      <c r="F9" s="47"/>
    </row>
    <row r="10" ht="16.5" spans="1:6">
      <c r="A10" s="47"/>
      <c r="B10" s="47"/>
      <c r="C10" s="47"/>
      <c r="D10" s="47"/>
      <c r="E10" s="47"/>
      <c r="F10" s="47"/>
    </row>
    <row r="11" ht="16.5" spans="1:6">
      <c r="A11" s="47" t="s">
        <v>19</v>
      </c>
      <c r="B11" s="47"/>
      <c r="C11" s="47"/>
      <c r="D11" s="47"/>
      <c r="E11" s="47"/>
      <c r="F11" s="47"/>
    </row>
  </sheetData>
  <mergeCells count="5">
    <mergeCell ref="A1:F1"/>
    <mergeCell ref="A2:F2"/>
    <mergeCell ref="C3:E3"/>
    <mergeCell ref="C4:E4"/>
    <mergeCell ref="A6:F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view="pageBreakPreview" zoomScaleNormal="85" zoomScaleSheetLayoutView="100" workbookViewId="0">
      <pane ySplit="4" topLeftCell="A5" activePane="bottomLeft" state="frozen"/>
      <selection/>
      <selection pane="bottomLeft" activeCell="H7" sqref="H7"/>
    </sheetView>
  </sheetViews>
  <sheetFormatPr defaultColWidth="9" defaultRowHeight="13.5"/>
  <cols>
    <col min="1" max="1" width="6.125" style="2" customWidth="1"/>
    <col min="2" max="2" width="13.25" style="3" customWidth="1"/>
    <col min="3" max="3" width="37.5" style="4" customWidth="1"/>
    <col min="4" max="4" width="5.25" style="2" customWidth="1"/>
    <col min="5" max="5" width="8.375" style="5" customWidth="1"/>
    <col min="6" max="6" width="13.125" style="6" customWidth="1"/>
    <col min="7" max="7" width="8.5" style="6" customWidth="1"/>
    <col min="8" max="8" width="10.5" style="6" customWidth="1"/>
    <col min="9" max="9" width="10.75" style="6" customWidth="1"/>
    <col min="10" max="10" width="11" style="6" customWidth="1"/>
    <col min="11" max="11" width="7.5" style="6" customWidth="1"/>
    <col min="12" max="12" width="21.5" style="7" customWidth="1"/>
    <col min="13" max="13" width="9" style="7"/>
    <col min="14" max="14" width="9.25" style="7" customWidth="1"/>
    <col min="15" max="16384" width="9" style="7"/>
  </cols>
  <sheetData>
    <row r="1" ht="33.6" customHeight="1" spans="1:12">
      <c r="A1" s="8" t="s">
        <v>20</v>
      </c>
      <c r="B1" s="8"/>
      <c r="C1" s="8"/>
      <c r="D1" s="8"/>
      <c r="E1" s="8"/>
      <c r="F1" s="8"/>
      <c r="G1" s="8"/>
      <c r="H1" s="8"/>
      <c r="I1" s="8"/>
      <c r="J1" s="8"/>
      <c r="K1" s="8"/>
      <c r="L1" s="8"/>
    </row>
    <row r="2" ht="33.6" customHeight="1" spans="1:12">
      <c r="A2" s="9" t="s">
        <v>21</v>
      </c>
      <c r="B2" s="9"/>
      <c r="C2" s="9"/>
      <c r="D2" s="9"/>
      <c r="E2" s="9"/>
      <c r="F2" s="9"/>
      <c r="G2" s="9"/>
      <c r="H2" s="9"/>
      <c r="I2" s="9"/>
      <c r="J2" s="9"/>
      <c r="K2" s="9"/>
      <c r="L2" s="9"/>
    </row>
    <row r="3" ht="30" customHeight="1" spans="1:12">
      <c r="A3" s="10" t="s">
        <v>9</v>
      </c>
      <c r="B3" s="10" t="s">
        <v>22</v>
      </c>
      <c r="C3" s="10" t="s">
        <v>23</v>
      </c>
      <c r="D3" s="10" t="s">
        <v>24</v>
      </c>
      <c r="E3" s="11" t="s">
        <v>25</v>
      </c>
      <c r="F3" s="12" t="s">
        <v>26</v>
      </c>
      <c r="G3" s="13" t="s">
        <v>27</v>
      </c>
      <c r="H3" s="12" t="s">
        <v>28</v>
      </c>
      <c r="I3" s="12" t="s">
        <v>29</v>
      </c>
      <c r="J3" s="12" t="s">
        <v>30</v>
      </c>
      <c r="K3" s="24" t="s">
        <v>12</v>
      </c>
      <c r="L3" s="25"/>
    </row>
    <row r="4" ht="30" customHeight="1" spans="1:12">
      <c r="A4" s="14"/>
      <c r="B4" s="14"/>
      <c r="C4" s="14"/>
      <c r="D4" s="14"/>
      <c r="E4" s="15"/>
      <c r="F4" s="16"/>
      <c r="G4" s="17"/>
      <c r="H4" s="16"/>
      <c r="I4" s="16"/>
      <c r="J4" s="16"/>
      <c r="K4" s="26"/>
      <c r="L4" s="27"/>
    </row>
    <row r="5" s="1" customFormat="1" ht="81.75" customHeight="1" spans="1:12">
      <c r="A5" s="18">
        <v>1</v>
      </c>
      <c r="B5" s="19" t="s">
        <v>31</v>
      </c>
      <c r="C5" s="20" t="s">
        <v>32</v>
      </c>
      <c r="D5" s="19" t="s">
        <v>33</v>
      </c>
      <c r="E5" s="19">
        <v>0</v>
      </c>
      <c r="F5" s="21"/>
      <c r="G5" s="21">
        <f t="shared" ref="G5:G8" si="0">F5*$G$4</f>
        <v>0</v>
      </c>
      <c r="H5" s="21">
        <f t="shared" ref="H5:H8" si="1">F5+G5</f>
        <v>0</v>
      </c>
      <c r="I5" s="21"/>
      <c r="J5" s="21"/>
      <c r="K5" s="22" t="s">
        <v>34</v>
      </c>
      <c r="L5" s="28" t="s">
        <v>35</v>
      </c>
    </row>
    <row r="6" s="1" customFormat="1" ht="47.25" customHeight="1" spans="1:12">
      <c r="A6" s="18">
        <v>2</v>
      </c>
      <c r="B6" s="19" t="s">
        <v>36</v>
      </c>
      <c r="C6" s="20" t="s">
        <v>37</v>
      </c>
      <c r="D6" s="19" t="s">
        <v>33</v>
      </c>
      <c r="E6" s="19">
        <v>220</v>
      </c>
      <c r="F6" s="21"/>
      <c r="G6" s="22">
        <f t="shared" si="0"/>
        <v>0</v>
      </c>
      <c r="H6" s="22">
        <f t="shared" si="1"/>
        <v>0</v>
      </c>
      <c r="I6" s="22">
        <f t="shared" ref="I6:I8" si="2">E6*F6</f>
        <v>0</v>
      </c>
      <c r="J6" s="22">
        <f t="shared" ref="J6:J8" si="3">E6*H6</f>
        <v>0</v>
      </c>
      <c r="K6" s="22"/>
      <c r="L6" s="28"/>
    </row>
    <row r="7" s="1" customFormat="1" ht="47.25" customHeight="1" spans="1:12">
      <c r="A7" s="18">
        <v>3</v>
      </c>
      <c r="B7" s="19" t="s">
        <v>38</v>
      </c>
      <c r="C7" s="20" t="s">
        <v>37</v>
      </c>
      <c r="D7" s="19" t="s">
        <v>33</v>
      </c>
      <c r="E7" s="19">
        <v>660</v>
      </c>
      <c r="F7" s="21"/>
      <c r="G7" s="22">
        <f t="shared" si="0"/>
        <v>0</v>
      </c>
      <c r="H7" s="22">
        <f t="shared" si="1"/>
        <v>0</v>
      </c>
      <c r="I7" s="22">
        <f t="shared" si="2"/>
        <v>0</v>
      </c>
      <c r="J7" s="22">
        <f t="shared" si="3"/>
        <v>0</v>
      </c>
      <c r="K7" s="22"/>
      <c r="L7" s="28"/>
    </row>
    <row r="8" s="1" customFormat="1" ht="47.25" customHeight="1" spans="1:12">
      <c r="A8" s="18">
        <v>4</v>
      </c>
      <c r="B8" s="19" t="s">
        <v>39</v>
      </c>
      <c r="C8" s="20" t="s">
        <v>37</v>
      </c>
      <c r="D8" s="19" t="s">
        <v>33</v>
      </c>
      <c r="E8" s="19">
        <v>1320</v>
      </c>
      <c r="F8" s="21"/>
      <c r="G8" s="22">
        <f t="shared" si="0"/>
        <v>0</v>
      </c>
      <c r="H8" s="22">
        <f t="shared" si="1"/>
        <v>0</v>
      </c>
      <c r="I8" s="22">
        <f t="shared" si="2"/>
        <v>0</v>
      </c>
      <c r="J8" s="22">
        <f t="shared" si="3"/>
        <v>0</v>
      </c>
      <c r="K8" s="22"/>
      <c r="L8" s="28"/>
    </row>
    <row r="9" s="1" customFormat="1" ht="47.25" customHeight="1" spans="1:12">
      <c r="A9" s="18">
        <v>5</v>
      </c>
      <c r="B9" s="19" t="s">
        <v>40</v>
      </c>
      <c r="C9" s="20" t="s">
        <v>41</v>
      </c>
      <c r="D9" s="19" t="s">
        <v>33</v>
      </c>
      <c r="E9" s="19">
        <v>200</v>
      </c>
      <c r="F9" s="22"/>
      <c r="G9" s="22">
        <f t="shared" ref="G9" si="4">F9*$G$4</f>
        <v>0</v>
      </c>
      <c r="H9" s="22">
        <f t="shared" ref="H9" si="5">F9+G9</f>
        <v>0</v>
      </c>
      <c r="I9" s="22">
        <f t="shared" ref="I9" si="6">E9*F9</f>
        <v>0</v>
      </c>
      <c r="J9" s="22">
        <f t="shared" ref="J9" si="7">E9*H9</f>
        <v>0</v>
      </c>
      <c r="K9" s="22"/>
      <c r="L9" s="28"/>
    </row>
    <row r="10" ht="43.5" customHeight="1" spans="1:12">
      <c r="A10" s="18">
        <v>6</v>
      </c>
      <c r="B10" s="19" t="s">
        <v>42</v>
      </c>
      <c r="C10" s="20" t="s">
        <v>43</v>
      </c>
      <c r="D10" s="19" t="s">
        <v>33</v>
      </c>
      <c r="E10" s="19">
        <v>0</v>
      </c>
      <c r="F10" s="22"/>
      <c r="G10" s="22">
        <f t="shared" ref="G10" si="8">F10*$G$4</f>
        <v>0</v>
      </c>
      <c r="H10" s="22">
        <f t="shared" ref="H10" si="9">F10+G10</f>
        <v>0</v>
      </c>
      <c r="I10" s="22"/>
      <c r="J10" s="22"/>
      <c r="K10" s="22" t="s">
        <v>34</v>
      </c>
      <c r="L10" s="28"/>
    </row>
    <row r="11" ht="42" customHeight="1" spans="1:12">
      <c r="A11" s="18"/>
      <c r="B11" s="23" t="s">
        <v>44</v>
      </c>
      <c r="C11" s="23"/>
      <c r="D11" s="23"/>
      <c r="E11" s="23"/>
      <c r="F11" s="23"/>
      <c r="G11" s="23"/>
      <c r="H11" s="23"/>
      <c r="I11" s="13">
        <f>SUM(I5:I10)</f>
        <v>0</v>
      </c>
      <c r="J11" s="13">
        <f>SUM(J5:J10)</f>
        <v>0</v>
      </c>
      <c r="K11" s="13"/>
      <c r="L11" s="29"/>
    </row>
  </sheetData>
  <sheetProtection selectLockedCells="1"/>
  <protectedRanges>
    <protectedRange sqref="G4:G10" name="区域4"/>
  </protectedRanges>
  <mergeCells count="14">
    <mergeCell ref="A1:L1"/>
    <mergeCell ref="A2:L2"/>
    <mergeCell ref="B11:F11"/>
    <mergeCell ref="A3:A4"/>
    <mergeCell ref="B3:B4"/>
    <mergeCell ref="C3:C4"/>
    <mergeCell ref="D3:D4"/>
    <mergeCell ref="E3:E4"/>
    <mergeCell ref="F3:F4"/>
    <mergeCell ref="H3:H4"/>
    <mergeCell ref="I3:I4"/>
    <mergeCell ref="J3:J4"/>
    <mergeCell ref="L5:L10"/>
    <mergeCell ref="K3:L4"/>
  </mergeCells>
  <printOptions horizontalCentered="1"/>
  <pageMargins left="0.747916666666667" right="0.747916666666667" top="0.66875" bottom="1.45625" header="0.118055555555556" footer="0.432638888888889"/>
  <pageSetup paperSize="9" scale="8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碎石、中粗砂采购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LYMMMMMMMMMMMM</cp:lastModifiedBy>
  <dcterms:created xsi:type="dcterms:W3CDTF">2006-09-16T00:00:00Z</dcterms:created>
  <cp:lastPrinted>2020-08-20T09:01:00Z</cp:lastPrinted>
  <dcterms:modified xsi:type="dcterms:W3CDTF">2020-08-27T04:23:06Z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