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840" activeTab="1"/>
  </bookViews>
  <sheets>
    <sheet name="封面" sheetId="1" r:id="rId1"/>
    <sheet name="汇总表" sheetId="6" r:id="rId2"/>
    <sheet name="临时大门、围墙清单" sheetId="4" r:id="rId3"/>
  </sheets>
  <definedNames>
    <definedName name="_GoBack" localSheetId="2">临时大门、围墙清单!#REF!</definedName>
    <definedName name="_xlnm.Print_Titles" localSheetId="2">临时大门、围墙清单!$1:$4</definedName>
  </definedNames>
  <calcPr calcId="144525"/>
</workbook>
</file>

<file path=xl/sharedStrings.xml><?xml version="1.0" encoding="utf-8"?>
<sst xmlns="http://schemas.openxmlformats.org/spreadsheetml/2006/main" count="77" uniqueCount="67">
  <si>
    <t xml:space="preserve">
临漳公园公交首末站项目临时大门和围墙专业分包工程
</t>
  </si>
  <si>
    <t>工程量清单报价书</t>
  </si>
  <si>
    <t xml:space="preserve">      报价单位：</t>
  </si>
  <si>
    <t>(单位盖公章)</t>
  </si>
  <si>
    <t>法定代表人：</t>
  </si>
  <si>
    <t>(签字或盖章)</t>
  </si>
  <si>
    <t xml:space="preserve">   编制时间：</t>
  </si>
  <si>
    <t>2020年08月 09 日</t>
  </si>
  <si>
    <t>投标报价汇总表</t>
  </si>
  <si>
    <t>序号</t>
  </si>
  <si>
    <t>项目</t>
  </si>
  <si>
    <t xml:space="preserve">投标报价（元）
</t>
  </si>
  <si>
    <t>备注</t>
  </si>
  <si>
    <t>临时大门和围墙工程清单</t>
  </si>
  <si>
    <t>含税总价</t>
  </si>
  <si>
    <t>不含税总价</t>
  </si>
  <si>
    <t>其中报价（增值税）</t>
  </si>
  <si>
    <t>税率</t>
  </si>
  <si>
    <t>税率由投标单位根据自身情况自身填报，后期开票税率应与填报税率一致</t>
  </si>
  <si>
    <t>投标单位（签章）：</t>
  </si>
  <si>
    <t>法定代表人或授权委托人：</t>
  </si>
  <si>
    <t>日期：</t>
  </si>
  <si>
    <t>临漳公园公交首末站项目临时大门和围墙专业分包工程</t>
  </si>
  <si>
    <t>投标报价清单</t>
  </si>
  <si>
    <t>分部分项工程</t>
  </si>
  <si>
    <t>工程项目特征</t>
  </si>
  <si>
    <t>计量单位</t>
  </si>
  <si>
    <t xml:space="preserve">工程量   </t>
  </si>
  <si>
    <t>综合单价
（元，不含税）</t>
  </si>
  <si>
    <t>税金</t>
  </si>
  <si>
    <t>综合单价
（元，含税）</t>
  </si>
  <si>
    <t>合价（不含税）</t>
  </si>
  <si>
    <t>合价(含税)</t>
  </si>
  <si>
    <t>临时大门</t>
  </si>
  <si>
    <t>1、详见临时大门设计图纸
2、按招标人图纸要求制作并安装临时大门、员工通道，包括门上各类喷绘图案和文字，包工包料；</t>
  </si>
  <si>
    <t>项</t>
  </si>
  <si>
    <r>
      <rPr>
        <sz val="10"/>
        <color theme="1"/>
        <rFont val="宋体"/>
        <charset val="134"/>
        <scheme val="minor"/>
      </rPr>
      <t>工程量清单编制说明
一、招标范围：总承包合同、施工图纸及招标人提供的临建图纸范围内所表明的临时大门和围墙工程（包工期、包质量、包安全、包工、包料、包机具、包检测、包测量等）及工程量清单、设计变更、业主要求增加、工程联系单等要求的工作内容。投标人一旦中标，必须负责承包范围内所有工程的施工、验收、决算、保修等全部实施过程，同时也负责所在施工区域的文明施工及安全保护措施。
（</t>
    </r>
    <r>
      <rPr>
        <b/>
        <sz val="10"/>
        <color theme="1"/>
        <rFont val="宋体"/>
        <charset val="134"/>
        <scheme val="minor"/>
      </rPr>
      <t>围墙基础开挖机械由招标人提供）</t>
    </r>
    <r>
      <rPr>
        <sz val="10"/>
        <color theme="1"/>
        <rFont val="宋体"/>
        <charset val="134"/>
        <scheme val="minor"/>
      </rPr>
      <t>。
二、编制依据：
1、临漳公园公交首末站项目图纸
2、《建设工程工程量清单计价规范》GB50500－2013，2018版《安徽省建设工程工程量清单计价办法》（建筑工程、装饰装修工程、安装工程、市政工程、景观园林工程）
三：清单编制说明：
1、工程量清单列出的每个细目已包括涉及与该细目有关的全部工程内容，投标人须自行综合考虑施工放坡、支护、排水以及相关其他施工内容工作面宽度，投标人应将工程量清单与招标文件、合同通用
条款、专用条款以及技术规范和会议纪要文件一起对照阅读。
2、投标人必须注意，投标时所报的综合单价须是包含完成清单分项工程的所有工作内容及所需采取相应技术措施、施工方案等费用的报价。
3、投标人须认真阅读与项目有关的招标文件、会议纪要文件等，并通过现场勘查，考虑周边环境及施工期间可能出现的事宜，确定其各项可能产生的费用，且已包含在投标报价中，工程结算时不再调整该部分的费用。
4、措施项目费：清单所列项目仅供参考，投标人应根据其自行编制的施工组织设计文件，结合企业的技术装备情况，自行确定措施项目，但投标人必须是对施工现场实际勘察后结合工程经验，对所有的措施项目作出措施报价，没有报价的，视为已含在其他项目的报价中。一旦中标，措施项目费用不再调整。
5、投标人应填写工程量清单中所有工程细目的价格，凡技术规范和图纸中注明的工程内容，如在清单中未列项，均应视为包含中其它相关项目中。
6、投标人对工程量清单有任何疑问，应于招标文件规定的疑问提交截止日前提出，否则视为投标人认可该工程量清单已包括了招标范围的全部内容。
7、清单描述不明确的，以会议纪要文件和相关施工验收规范、图集为准；清单与会议纪要文件标准不一致的，以业主要求为准。
8、投标单位自行勘察现场，满足业主及工程规范要求。</t>
    </r>
  </si>
  <si>
    <t>回填方</t>
  </si>
  <si>
    <t>1、填方材料品种：原土回填
2、人工配合土方分包单位回填</t>
  </si>
  <si>
    <t>m3</t>
  </si>
  <si>
    <t>人工清底</t>
  </si>
  <si>
    <t>1、土壤类别：一、二类土
2、其他详见图纸</t>
  </si>
  <si>
    <t>m2</t>
  </si>
  <si>
    <t>基础垫层</t>
  </si>
  <si>
    <t>1、厚度：100mm
2、材料品种及比例：商品混凝土，其他详见图纸</t>
  </si>
  <si>
    <t>实心砖墙</t>
  </si>
  <si>
    <t>1.标准砖墙 墙厚240，其他详见图纸</t>
  </si>
  <si>
    <t>扶手、压顶</t>
  </si>
  <si>
    <t>1、混凝土种类：1：3细石混凝土
2、混凝土强度等级：详见图纸
3、细石混凝土找坡压顶，其他详见图纸</t>
  </si>
  <si>
    <t>墙基防潮层</t>
  </si>
  <si>
    <t>1、20mm厚1：2水泥砂浆（掺适量防水剂），其他详见图纸</t>
  </si>
  <si>
    <t>墙面一般抹灰</t>
  </si>
  <si>
    <t>1、抹灰方式：双面抹灰
2、面层厚度、砂浆配合比：20mm厚，其他详见图纸</t>
  </si>
  <si>
    <t>外墙真石漆</t>
  </si>
  <si>
    <t>1、详见图纸设计，其他详见图纸</t>
  </si>
  <si>
    <t>现浇构件钢筋</t>
  </si>
  <si>
    <r>
      <rPr>
        <sz val="10"/>
        <color indexed="8"/>
        <rFont val="宋体"/>
        <charset val="134"/>
      </rPr>
      <t>1、钢筋种类、规格：</t>
    </r>
    <r>
      <rPr>
        <sz val="10"/>
        <color rgb="FF000000"/>
        <rFont val="Calibri"/>
        <charset val="161"/>
      </rPr>
      <t>φ</t>
    </r>
    <r>
      <rPr>
        <sz val="10"/>
        <color indexed="8"/>
        <rFont val="宋体"/>
        <charset val="134"/>
      </rPr>
      <t>10以内；
2、HRB400;其他详见图纸</t>
    </r>
  </si>
  <si>
    <t>t</t>
  </si>
  <si>
    <t>外脚手架</t>
  </si>
  <si>
    <t>1.钢管脚手架 20m以内，其他详见图纸</t>
  </si>
  <si>
    <t>铁艺栏杆</t>
  </si>
  <si>
    <t>1、成品方钢，规格样式甲方自选
2、暂定价，其他详见图纸</t>
  </si>
  <si>
    <t>m</t>
  </si>
  <si>
    <t>措施费</t>
  </si>
  <si>
    <t>包含但不仅限于环境保护费、安全文明措施、临时设施费（含临时道路、钢板铺设等）、冬雨季施工、夜间施工费、机械进出场费、场地处理措施费、已完工程保护费、中标人应该办理的保险费、环评、政府文件要求等为完成本工程所需的所有措施；因大气管控等因素造成的停工费用；此项总价包干，结算不再调整；</t>
  </si>
  <si>
    <t>施工单位综合考虑报价，价格一次性包干结算不作调整</t>
  </si>
  <si>
    <t>总价(元)</t>
  </si>
</sst>
</file>

<file path=xl/styles.xml><?xml version="1.0" encoding="utf-8"?>
<styleSheet xmlns="http://schemas.openxmlformats.org/spreadsheetml/2006/main">
  <numFmts count="6">
    <numFmt numFmtId="43" formatCode="_ * #,##0.00_ ;_ * \-#,##0.00_ ;_ * &quot;-&quot;??_ ;_ @_ "/>
    <numFmt numFmtId="42" formatCode="_ &quot;￥&quot;* #,##0_ ;_ &quot;￥&quot;* \-#,##0_ ;_ &quot;￥&quot;* &quot;-&quot;_ ;_ @_ "/>
    <numFmt numFmtId="44" formatCode="_ &quot;￥&quot;* #,##0.00_ ;_ &quot;￥&quot;* \-#,##0.00_ ;_ &quot;￥&quot;* &quot;-&quot;??_ ;_ @_ "/>
    <numFmt numFmtId="176" formatCode="0.00_ "/>
    <numFmt numFmtId="41" formatCode="_ * #,##0_ ;_ * \-#,##0_ ;_ * &quot;-&quot;_ ;_ @_ "/>
    <numFmt numFmtId="177" formatCode="0.00_);[Red]\(0.00\)"/>
  </numFmts>
  <fonts count="37">
    <font>
      <sz val="11"/>
      <color theme="1"/>
      <name val="宋体"/>
      <charset val="134"/>
      <scheme val="minor"/>
    </font>
    <font>
      <sz val="11"/>
      <color theme="1"/>
      <name val="宋体"/>
      <charset val="134"/>
      <scheme val="minor"/>
    </font>
    <font>
      <b/>
      <sz val="18"/>
      <color theme="1"/>
      <name val="宋体"/>
      <charset val="134"/>
      <scheme val="minor"/>
    </font>
    <font>
      <b/>
      <sz val="10"/>
      <color theme="1"/>
      <name val="宋体"/>
      <charset val="134"/>
      <scheme val="minor"/>
    </font>
    <font>
      <b/>
      <sz val="11"/>
      <color rgb="FFFF0000"/>
      <name val="宋体"/>
      <charset val="134"/>
      <scheme val="minor"/>
    </font>
    <font>
      <sz val="10"/>
      <color theme="1"/>
      <name val="宋体"/>
      <charset val="134"/>
      <scheme val="minor"/>
    </font>
    <font>
      <sz val="10"/>
      <color indexed="8"/>
      <name val="宋体"/>
      <charset val="134"/>
    </font>
    <font>
      <b/>
      <sz val="14"/>
      <color theme="1"/>
      <name val="微软雅黑"/>
      <charset val="134"/>
    </font>
    <font>
      <sz val="11"/>
      <color theme="1"/>
      <name val="微软雅黑"/>
      <charset val="134"/>
    </font>
    <font>
      <sz val="9"/>
      <color theme="1"/>
      <name val="微软雅黑"/>
      <charset val="134"/>
    </font>
    <font>
      <b/>
      <sz val="16"/>
      <name val="宋体"/>
      <charset val="134"/>
      <scheme val="minor"/>
    </font>
    <font>
      <b/>
      <sz val="12"/>
      <name val="宋体"/>
      <charset val="134"/>
      <scheme val="minor"/>
    </font>
    <font>
      <sz val="12"/>
      <name val="宋体"/>
      <charset val="134"/>
      <scheme val="minor"/>
    </font>
    <font>
      <sz val="12"/>
      <color indexed="8"/>
      <name val="宋体"/>
      <charset val="134"/>
      <scheme val="minor"/>
    </font>
    <font>
      <sz val="11"/>
      <color rgb="FF9C0006"/>
      <name val="宋体"/>
      <charset val="0"/>
      <scheme val="minor"/>
    </font>
    <font>
      <sz val="11"/>
      <color theme="1"/>
      <name val="宋体"/>
      <charset val="0"/>
      <scheme val="minor"/>
    </font>
    <font>
      <sz val="10"/>
      <name val="Arial"/>
      <charset val="134"/>
    </font>
    <font>
      <sz val="11"/>
      <color theme="0"/>
      <name val="宋体"/>
      <charset val="0"/>
      <scheme val="minor"/>
    </font>
    <font>
      <sz val="11"/>
      <color rgb="FF006100"/>
      <name val="宋体"/>
      <charset val="0"/>
      <scheme val="minor"/>
    </font>
    <font>
      <u/>
      <sz val="11"/>
      <color rgb="FF800080"/>
      <name val="宋体"/>
      <charset val="0"/>
      <scheme val="minor"/>
    </font>
    <font>
      <sz val="12"/>
      <name val="宋体"/>
      <charset val="134"/>
    </font>
    <font>
      <sz val="11"/>
      <color rgb="FF3F3F76"/>
      <name val="宋体"/>
      <charset val="0"/>
      <scheme val="minor"/>
    </font>
    <font>
      <sz val="11"/>
      <color rgb="FF9C6500"/>
      <name val="宋体"/>
      <charset val="0"/>
      <scheme val="minor"/>
    </font>
    <font>
      <u/>
      <sz val="11"/>
      <color rgb="FF0000FF"/>
      <name val="宋体"/>
      <charset val="0"/>
      <scheme val="minor"/>
    </font>
    <font>
      <b/>
      <sz val="11"/>
      <color theme="3"/>
      <name val="宋体"/>
      <charset val="134"/>
      <scheme val="minor"/>
    </font>
    <font>
      <sz val="11"/>
      <color rgb="FFFF0000"/>
      <name val="宋体"/>
      <charset val="0"/>
      <scheme val="minor"/>
    </font>
    <font>
      <b/>
      <sz val="11"/>
      <color rgb="FFFA7D00"/>
      <name val="宋体"/>
      <charset val="0"/>
      <scheme val="minor"/>
    </font>
    <font>
      <b/>
      <sz val="18"/>
      <color theme="3"/>
      <name val="宋体"/>
      <charset val="134"/>
      <scheme val="minor"/>
    </font>
    <font>
      <sz val="10"/>
      <name val="宋体"/>
      <charset val="134"/>
    </font>
    <font>
      <b/>
      <sz val="11"/>
      <color rgb="FFFFFFFF"/>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1"/>
      <color theme="1"/>
      <name val="宋体"/>
      <charset val="0"/>
      <scheme val="minor"/>
    </font>
    <font>
      <b/>
      <sz val="13"/>
      <color theme="3"/>
      <name val="宋体"/>
      <charset val="134"/>
      <scheme val="minor"/>
    </font>
    <font>
      <b/>
      <sz val="11"/>
      <color rgb="FF3F3F3F"/>
      <name val="宋体"/>
      <charset val="0"/>
      <scheme val="minor"/>
    </font>
    <font>
      <sz val="10"/>
      <color rgb="FF000000"/>
      <name val="Calibri"/>
      <charset val="161"/>
    </font>
  </fonts>
  <fills count="35">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rgb="FFFFC7CE"/>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5"/>
        <bgColor indexed="64"/>
      </patternFill>
    </fill>
    <fill>
      <patternFill patternType="solid">
        <fgColor theme="8"/>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6" tint="0.799981688894314"/>
        <bgColor indexed="64"/>
      </patternFill>
    </fill>
    <fill>
      <patternFill patternType="solid">
        <fgColor theme="9" tint="0.799981688894314"/>
        <bgColor indexed="64"/>
      </patternFill>
    </fill>
    <fill>
      <patternFill patternType="solid">
        <fgColor rgb="FFC6EFCE"/>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FEB9C"/>
        <bgColor indexed="64"/>
      </patternFill>
    </fill>
    <fill>
      <patternFill patternType="solid">
        <fgColor theme="9" tint="0.399975585192419"/>
        <bgColor indexed="64"/>
      </patternFill>
    </fill>
    <fill>
      <patternFill patternType="solid">
        <fgColor theme="6"/>
        <bgColor indexed="64"/>
      </patternFill>
    </fill>
    <fill>
      <patternFill patternType="solid">
        <fgColor theme="9"/>
        <bgColor indexed="64"/>
      </patternFill>
    </fill>
    <fill>
      <patternFill patternType="solid">
        <fgColor theme="4"/>
        <bgColor indexed="64"/>
      </patternFill>
    </fill>
    <fill>
      <patternFill patternType="solid">
        <fgColor theme="7"/>
        <bgColor indexed="64"/>
      </patternFill>
    </fill>
    <fill>
      <patternFill patternType="solid">
        <fgColor rgb="FFFFFFCC"/>
        <bgColor indexed="64"/>
      </patternFill>
    </fill>
    <fill>
      <patternFill patternType="solid">
        <fgColor rgb="FFF2F2F2"/>
        <bgColor indexed="64"/>
      </patternFill>
    </fill>
    <fill>
      <patternFill patternType="solid">
        <fgColor rgb="FFA5A5A5"/>
        <bgColor indexed="64"/>
      </patternFill>
    </fill>
  </fills>
  <borders count="19">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style="thin">
        <color auto="1"/>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74">
    <xf numFmtId="0" fontId="0" fillId="0" borderId="0"/>
    <xf numFmtId="0" fontId="20" fillId="0" borderId="0"/>
    <xf numFmtId="42" fontId="0" fillId="0" borderId="0" applyFont="0" applyFill="0" applyBorder="0" applyAlignment="0" applyProtection="0">
      <alignment vertical="center"/>
    </xf>
    <xf numFmtId="0" fontId="15" fillId="13" borderId="0" applyNumberFormat="0" applyBorder="0" applyAlignment="0" applyProtection="0">
      <alignment vertical="center"/>
    </xf>
    <xf numFmtId="0" fontId="21" fillId="20"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5" borderId="0" applyNumberFormat="0" applyBorder="0" applyAlignment="0" applyProtection="0">
      <alignment vertical="center"/>
    </xf>
    <xf numFmtId="0" fontId="14" fillId="4" borderId="0" applyNumberFormat="0" applyBorder="0" applyAlignment="0" applyProtection="0">
      <alignment vertical="center"/>
    </xf>
    <xf numFmtId="43" fontId="0" fillId="0" borderId="0" applyFont="0" applyFill="0" applyBorder="0" applyAlignment="0" applyProtection="0">
      <alignment vertical="center"/>
    </xf>
    <xf numFmtId="0" fontId="17" fillId="25"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9" fontId="20" fillId="0" borderId="0" applyFont="0" applyFill="0" applyBorder="0" applyAlignment="0" applyProtection="0">
      <alignment vertical="center"/>
    </xf>
    <xf numFmtId="0" fontId="1" fillId="0" borderId="0"/>
    <xf numFmtId="0" fontId="0" fillId="32" borderId="12" applyNumberFormat="0" applyFont="0" applyAlignment="0" applyProtection="0">
      <alignment vertical="center"/>
    </xf>
    <xf numFmtId="0" fontId="17" fillId="23" borderId="0" applyNumberFormat="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xf numFmtId="0" fontId="30" fillId="0" borderId="0" applyNumberFormat="0" applyFill="0" applyBorder="0" applyAlignment="0" applyProtection="0">
      <alignment vertical="center"/>
    </xf>
    <xf numFmtId="0" fontId="32" fillId="0" borderId="15" applyNumberFormat="0" applyFill="0" applyAlignment="0" applyProtection="0">
      <alignment vertical="center"/>
    </xf>
    <xf numFmtId="0" fontId="34" fillId="0" borderId="15" applyNumberFormat="0" applyFill="0" applyAlignment="0" applyProtection="0">
      <alignment vertical="center"/>
    </xf>
    <xf numFmtId="0" fontId="17" fillId="18" borderId="0" applyNumberFormat="0" applyBorder="0" applyAlignment="0" applyProtection="0">
      <alignment vertical="center"/>
    </xf>
    <xf numFmtId="0" fontId="24" fillId="0" borderId="17" applyNumberFormat="0" applyFill="0" applyAlignment="0" applyProtection="0">
      <alignment vertical="center"/>
    </xf>
    <xf numFmtId="0" fontId="17" fillId="19" borderId="0" applyNumberFormat="0" applyBorder="0" applyAlignment="0" applyProtection="0">
      <alignment vertical="center"/>
    </xf>
    <xf numFmtId="0" fontId="35" fillId="33" borderId="18" applyNumberFormat="0" applyAlignment="0" applyProtection="0">
      <alignment vertical="center"/>
    </xf>
    <xf numFmtId="0" fontId="26" fillId="33" borderId="11" applyNumberFormat="0" applyAlignment="0" applyProtection="0">
      <alignment vertical="center"/>
    </xf>
    <xf numFmtId="0" fontId="29" fillId="34" borderId="13" applyNumberFormat="0" applyAlignment="0" applyProtection="0">
      <alignment vertical="center"/>
    </xf>
    <xf numFmtId="0" fontId="15" fillId="14" borderId="0" applyNumberFormat="0" applyBorder="0" applyAlignment="0" applyProtection="0">
      <alignment vertical="center"/>
    </xf>
    <xf numFmtId="0" fontId="17" fillId="9" borderId="0" applyNumberFormat="0" applyBorder="0" applyAlignment="0" applyProtection="0">
      <alignment vertical="center"/>
    </xf>
    <xf numFmtId="0" fontId="31" fillId="0" borderId="14" applyNumberFormat="0" applyFill="0" applyAlignment="0" applyProtection="0">
      <alignment vertical="center"/>
    </xf>
    <xf numFmtId="0" fontId="33" fillId="0" borderId="16" applyNumberFormat="0" applyFill="0" applyAlignment="0" applyProtection="0">
      <alignment vertical="center"/>
    </xf>
    <xf numFmtId="0" fontId="18" fillId="15" borderId="0" applyNumberFormat="0" applyBorder="0" applyAlignment="0" applyProtection="0">
      <alignment vertical="center"/>
    </xf>
    <xf numFmtId="0" fontId="22" fillId="26" borderId="0" applyNumberFormat="0" applyBorder="0" applyAlignment="0" applyProtection="0">
      <alignment vertical="center"/>
    </xf>
    <xf numFmtId="0" fontId="15" fillId="11" borderId="0" applyNumberFormat="0" applyBorder="0" applyAlignment="0" applyProtection="0">
      <alignment vertical="center"/>
    </xf>
    <xf numFmtId="0" fontId="17" fillId="30" borderId="0" applyNumberFormat="0" applyBorder="0" applyAlignment="0" applyProtection="0">
      <alignment vertical="center"/>
    </xf>
    <xf numFmtId="0" fontId="15" fillId="21" borderId="0" applyNumberFormat="0" applyBorder="0" applyAlignment="0" applyProtection="0">
      <alignment vertical="center"/>
    </xf>
    <xf numFmtId="0" fontId="15" fillId="16" borderId="0" applyNumberFormat="0" applyBorder="0" applyAlignment="0" applyProtection="0">
      <alignment vertical="center"/>
    </xf>
    <xf numFmtId="0" fontId="15" fillId="12" borderId="0" applyNumberFormat="0" applyBorder="0" applyAlignment="0" applyProtection="0">
      <alignment vertical="center"/>
    </xf>
    <xf numFmtId="9" fontId="1" fillId="0" borderId="0" applyFont="0" applyFill="0" applyBorder="0" applyAlignment="0" applyProtection="0">
      <alignment vertical="center"/>
    </xf>
    <xf numFmtId="0" fontId="15" fillId="7" borderId="0" applyNumberFormat="0" applyBorder="0" applyAlignment="0" applyProtection="0">
      <alignment vertical="center"/>
    </xf>
    <xf numFmtId="0" fontId="17" fillId="28" borderId="0" applyNumberFormat="0" applyBorder="0" applyAlignment="0" applyProtection="0">
      <alignment vertical="center"/>
    </xf>
    <xf numFmtId="0" fontId="20" fillId="0" borderId="0">
      <alignment vertical="center"/>
    </xf>
    <xf numFmtId="0" fontId="17" fillId="31" borderId="0" applyNumberFormat="0" applyBorder="0" applyAlignment="0" applyProtection="0">
      <alignment vertical="center"/>
    </xf>
    <xf numFmtId="0" fontId="15" fillId="22" borderId="0" applyNumberFormat="0" applyBorder="0" applyAlignment="0" applyProtection="0">
      <alignment vertical="center"/>
    </xf>
    <xf numFmtId="0" fontId="15" fillId="17" borderId="0" applyNumberFormat="0" applyBorder="0" applyAlignment="0" applyProtection="0">
      <alignment vertical="center"/>
    </xf>
    <xf numFmtId="0" fontId="20" fillId="0" borderId="0">
      <alignment vertical="center"/>
    </xf>
    <xf numFmtId="0" fontId="17" fillId="10" borderId="0" applyNumberFormat="0" applyBorder="0" applyAlignment="0" applyProtection="0">
      <alignment vertical="center"/>
    </xf>
    <xf numFmtId="0" fontId="16" fillId="0" borderId="0"/>
    <xf numFmtId="0" fontId="15" fillId="8" borderId="0" applyNumberFormat="0" applyBorder="0" applyAlignment="0" applyProtection="0">
      <alignment vertical="center"/>
    </xf>
    <xf numFmtId="0" fontId="17" fillId="24" borderId="0" applyNumberFormat="0" applyBorder="0" applyAlignment="0" applyProtection="0">
      <alignment vertical="center"/>
    </xf>
    <xf numFmtId="0" fontId="17" fillId="29" borderId="0" applyNumberFormat="0" applyBorder="0" applyAlignment="0" applyProtection="0">
      <alignment vertical="center"/>
    </xf>
    <xf numFmtId="0" fontId="16" fillId="0" borderId="0"/>
    <xf numFmtId="0" fontId="20" fillId="0" borderId="0">
      <alignment vertical="center"/>
    </xf>
    <xf numFmtId="0" fontId="15" fillId="6" borderId="0" applyNumberFormat="0" applyBorder="0" applyAlignment="0" applyProtection="0">
      <alignment vertical="center"/>
    </xf>
    <xf numFmtId="0" fontId="20" fillId="0" borderId="0">
      <alignment vertical="center"/>
    </xf>
    <xf numFmtId="0" fontId="17" fillId="27" borderId="0" applyNumberFormat="0" applyBorder="0" applyAlignment="0" applyProtection="0">
      <alignment vertical="center"/>
    </xf>
    <xf numFmtId="0" fontId="16" fillId="0" borderId="0">
      <alignment vertical="center"/>
    </xf>
    <xf numFmtId="0" fontId="20" fillId="0" borderId="0" applyProtection="0">
      <alignment vertical="center"/>
    </xf>
    <xf numFmtId="0" fontId="16" fillId="0" borderId="0"/>
    <xf numFmtId="0" fontId="1" fillId="0" borderId="0">
      <alignment vertical="center"/>
    </xf>
    <xf numFmtId="0" fontId="1" fillId="0" borderId="0">
      <alignment vertical="center"/>
    </xf>
    <xf numFmtId="0" fontId="20" fillId="0" borderId="0">
      <alignment vertical="center"/>
    </xf>
    <xf numFmtId="0" fontId="1" fillId="0" borderId="0"/>
    <xf numFmtId="0" fontId="20" fillId="0" borderId="0">
      <alignment vertical="center"/>
    </xf>
    <xf numFmtId="0" fontId="20" fillId="0" borderId="0" applyProtection="0">
      <alignment vertical="center"/>
    </xf>
    <xf numFmtId="0" fontId="1" fillId="0" borderId="0">
      <alignment vertical="center"/>
    </xf>
    <xf numFmtId="0" fontId="20" fillId="0" borderId="0" applyProtection="0">
      <alignment vertical="center"/>
    </xf>
    <xf numFmtId="0" fontId="20" fillId="0" borderId="0" applyProtection="0">
      <alignment vertical="center"/>
    </xf>
    <xf numFmtId="43" fontId="20" fillId="0" borderId="0" applyFont="0" applyFill="0" applyBorder="0" applyAlignment="0" applyProtection="0">
      <alignment vertical="center"/>
    </xf>
    <xf numFmtId="43" fontId="1" fillId="0" borderId="0" applyFont="0" applyFill="0" applyBorder="0" applyAlignment="0" applyProtection="0">
      <alignment vertical="center"/>
    </xf>
  </cellStyleXfs>
  <cellXfs count="64">
    <xf numFmtId="0" fontId="0" fillId="0" borderId="0" xfId="0"/>
    <xf numFmtId="0" fontId="1" fillId="0" borderId="0" xfId="0" applyFont="1" applyProtection="1">
      <protection hidden="1"/>
    </xf>
    <xf numFmtId="0" fontId="0" fillId="0" borderId="0" xfId="0" applyAlignment="1" applyProtection="1">
      <alignment horizontal="center" vertical="center"/>
      <protection hidden="1"/>
    </xf>
    <xf numFmtId="0" fontId="0" fillId="0" borderId="0" xfId="0" applyAlignment="1" applyProtection="1">
      <alignment horizontal="center"/>
      <protection hidden="1"/>
    </xf>
    <xf numFmtId="0" fontId="0" fillId="0" borderId="0" xfId="0" applyAlignment="1" applyProtection="1">
      <alignment horizontal="left" vertical="center"/>
      <protection hidden="1"/>
    </xf>
    <xf numFmtId="176" fontId="0" fillId="0" borderId="0" xfId="0" applyNumberFormat="1" applyFill="1" applyAlignment="1" applyProtection="1">
      <alignment horizontal="center" vertical="center"/>
      <protection hidden="1"/>
    </xf>
    <xf numFmtId="176" fontId="0" fillId="0" borderId="0" xfId="0" applyNumberFormat="1" applyAlignment="1" applyProtection="1">
      <alignment horizontal="center" vertical="center"/>
      <protection hidden="1"/>
    </xf>
    <xf numFmtId="0" fontId="0" fillId="0" borderId="0" xfId="0" applyProtection="1">
      <protection hidden="1"/>
    </xf>
    <xf numFmtId="0" fontId="2" fillId="0" borderId="0" xfId="0" applyFont="1" applyBorder="1" applyAlignment="1" applyProtection="1">
      <alignment horizontal="center" vertical="center" wrapText="1"/>
      <protection hidden="1"/>
    </xf>
    <xf numFmtId="0" fontId="2" fillId="0" borderId="1" xfId="0" applyFont="1" applyBorder="1" applyAlignment="1" applyProtection="1">
      <alignment horizontal="center" vertical="center" wrapText="1"/>
      <protection hidden="1"/>
    </xf>
    <xf numFmtId="0" fontId="3" fillId="0" borderId="2" xfId="0" applyFont="1" applyBorder="1" applyAlignment="1" applyProtection="1">
      <alignment horizontal="center" vertical="center" wrapText="1"/>
      <protection hidden="1"/>
    </xf>
    <xf numFmtId="176" fontId="3" fillId="0" borderId="2" xfId="0" applyNumberFormat="1" applyFont="1" applyFill="1" applyBorder="1" applyAlignment="1" applyProtection="1">
      <alignment horizontal="center" vertical="center" wrapText="1"/>
      <protection hidden="1"/>
    </xf>
    <xf numFmtId="176" fontId="3" fillId="0" borderId="2" xfId="0" applyNumberFormat="1" applyFont="1" applyBorder="1" applyAlignment="1" applyProtection="1">
      <alignment horizontal="center" vertical="center" wrapText="1"/>
      <protection hidden="1"/>
    </xf>
    <xf numFmtId="176" fontId="3" fillId="0" borderId="3" xfId="0" applyNumberFormat="1" applyFont="1" applyBorder="1" applyAlignment="1" applyProtection="1">
      <alignment horizontal="center" vertical="center" wrapText="1"/>
      <protection hidden="1"/>
    </xf>
    <xf numFmtId="0" fontId="3" fillId="0" borderId="4" xfId="0" applyFont="1" applyBorder="1" applyAlignment="1" applyProtection="1">
      <alignment horizontal="center" vertical="center" wrapText="1"/>
      <protection hidden="1"/>
    </xf>
    <xf numFmtId="176" fontId="3" fillId="0" borderId="4" xfId="0" applyNumberFormat="1" applyFont="1" applyFill="1" applyBorder="1" applyAlignment="1" applyProtection="1">
      <alignment horizontal="center" vertical="center" wrapText="1"/>
      <protection hidden="1"/>
    </xf>
    <xf numFmtId="176" fontId="3" fillId="0" borderId="4" xfId="0" applyNumberFormat="1" applyFont="1" applyBorder="1" applyAlignment="1" applyProtection="1">
      <alignment horizontal="center" vertical="center" wrapText="1"/>
      <protection hidden="1"/>
    </xf>
    <xf numFmtId="10" fontId="4" fillId="2" borderId="3" xfId="65" applyNumberFormat="1" applyFont="1" applyFill="1" applyBorder="1" applyAlignment="1" applyProtection="1">
      <alignment horizontal="center" vertical="center" wrapText="1"/>
      <protection locked="0"/>
    </xf>
    <xf numFmtId="0" fontId="5" fillId="0" borderId="3" xfId="0" applyFont="1" applyBorder="1" applyAlignment="1" applyProtection="1">
      <alignment horizontal="center" vertical="center"/>
      <protection hidden="1"/>
    </xf>
    <xf numFmtId="0" fontId="5" fillId="0" borderId="3" xfId="0" applyFont="1" applyBorder="1" applyAlignment="1" applyProtection="1">
      <alignment horizontal="center" vertical="center" wrapText="1"/>
      <protection hidden="1"/>
    </xf>
    <xf numFmtId="0" fontId="5" fillId="0" borderId="3" xfId="0" applyFont="1" applyBorder="1" applyAlignment="1" applyProtection="1">
      <alignment vertical="center" wrapText="1"/>
      <protection hidden="1"/>
    </xf>
    <xf numFmtId="176" fontId="5" fillId="0" borderId="3" xfId="0" applyNumberFormat="1" applyFont="1" applyFill="1" applyBorder="1" applyAlignment="1" applyProtection="1">
      <alignment horizontal="center" vertical="center" wrapText="1"/>
      <protection hidden="1"/>
    </xf>
    <xf numFmtId="176" fontId="5" fillId="0" borderId="3" xfId="0" applyNumberFormat="1" applyFont="1" applyBorder="1" applyAlignment="1" applyProtection="1">
      <alignment horizontal="center" vertical="center" wrapText="1"/>
      <protection hidden="1"/>
    </xf>
    <xf numFmtId="0" fontId="6" fillId="0" borderId="5" xfId="0" applyFont="1" applyBorder="1" applyAlignment="1">
      <alignment horizontal="left" vertical="center" wrapText="1" readingOrder="1"/>
    </xf>
    <xf numFmtId="0" fontId="6" fillId="0" borderId="5" xfId="0" applyFont="1" applyBorder="1" applyAlignment="1">
      <alignment horizontal="center" vertical="center" wrapText="1" readingOrder="1"/>
    </xf>
    <xf numFmtId="0" fontId="5" fillId="3" borderId="3" xfId="0" applyFont="1" applyFill="1" applyBorder="1" applyAlignment="1" applyProtection="1">
      <alignment horizontal="left" vertical="center" wrapText="1"/>
      <protection hidden="1"/>
    </xf>
    <xf numFmtId="0" fontId="3" fillId="0" borderId="3" xfId="0" applyFont="1" applyBorder="1" applyAlignment="1" applyProtection="1">
      <alignment horizontal="center" vertical="center" wrapText="1"/>
      <protection hidden="1"/>
    </xf>
    <xf numFmtId="0" fontId="5" fillId="0" borderId="2" xfId="0" applyFont="1" applyBorder="1" applyAlignment="1" applyProtection="1">
      <alignment horizontal="left" vertical="top" wrapText="1"/>
      <protection hidden="1"/>
    </xf>
    <xf numFmtId="0" fontId="5" fillId="0" borderId="6" xfId="0" applyFont="1" applyBorder="1" applyAlignment="1" applyProtection="1">
      <alignment horizontal="left" vertical="top" wrapText="1"/>
      <protection hidden="1"/>
    </xf>
    <xf numFmtId="0" fontId="5" fillId="0" borderId="4" xfId="0" applyFont="1" applyBorder="1" applyAlignment="1" applyProtection="1">
      <alignment horizontal="left" vertical="top" wrapText="1"/>
      <protection hidden="1"/>
    </xf>
    <xf numFmtId="176" fontId="3" fillId="0" borderId="3" xfId="0" applyNumberFormat="1" applyFont="1" applyBorder="1" applyAlignment="1" applyProtection="1">
      <alignment horizontal="left" vertical="center" wrapText="1"/>
      <protection hidden="1"/>
    </xf>
    <xf numFmtId="0" fontId="3" fillId="0" borderId="3" xfId="0" applyFont="1" applyBorder="1" applyAlignment="1" applyProtection="1">
      <alignment vertical="center" wrapText="1"/>
      <protection hidden="1"/>
    </xf>
    <xf numFmtId="0" fontId="1" fillId="0" borderId="0" xfId="15"/>
    <xf numFmtId="0" fontId="7" fillId="0" borderId="0" xfId="64" applyFont="1" applyAlignment="1">
      <alignment horizontal="center" vertical="center"/>
    </xf>
    <xf numFmtId="0" fontId="8" fillId="0" borderId="1" xfId="64" applyFont="1" applyBorder="1" applyAlignment="1">
      <alignment horizontal="center" vertical="center"/>
    </xf>
    <xf numFmtId="0" fontId="8" fillId="0" borderId="3" xfId="64" applyFont="1" applyBorder="1" applyAlignment="1">
      <alignment horizontal="center" vertical="center"/>
    </xf>
    <xf numFmtId="0" fontId="8" fillId="0" borderId="7" xfId="64" applyFont="1" applyBorder="1" applyAlignment="1">
      <alignment horizontal="center" vertical="center" wrapText="1"/>
    </xf>
    <xf numFmtId="0" fontId="8" fillId="0" borderId="8" xfId="64" applyFont="1" applyBorder="1" applyAlignment="1">
      <alignment horizontal="center" vertical="center" wrapText="1"/>
    </xf>
    <xf numFmtId="0" fontId="8" fillId="0" borderId="9" xfId="64" applyFont="1" applyBorder="1" applyAlignment="1">
      <alignment horizontal="center" vertical="center" wrapText="1"/>
    </xf>
    <xf numFmtId="0" fontId="8" fillId="0" borderId="2" xfId="64" applyFont="1" applyBorder="1" applyAlignment="1">
      <alignment horizontal="center" vertical="center"/>
    </xf>
    <xf numFmtId="0" fontId="8" fillId="0" borderId="4" xfId="64" applyFont="1" applyBorder="1" applyAlignment="1">
      <alignment horizontal="center" vertical="center"/>
    </xf>
    <xf numFmtId="43" fontId="8" fillId="0" borderId="7" xfId="73" applyFont="1" applyBorder="1" applyAlignment="1">
      <alignment horizontal="center" vertical="center"/>
    </xf>
    <xf numFmtId="43" fontId="8" fillId="0" borderId="8" xfId="73" applyFont="1" applyBorder="1" applyAlignment="1">
      <alignment horizontal="center" vertical="center"/>
    </xf>
    <xf numFmtId="43" fontId="8" fillId="0" borderId="9" xfId="73" applyFont="1" applyBorder="1" applyAlignment="1">
      <alignment horizontal="center" vertical="center"/>
    </xf>
    <xf numFmtId="43" fontId="8" fillId="0" borderId="9" xfId="73" applyFont="1" applyBorder="1" applyAlignment="1">
      <alignment horizontal="center" vertical="center"/>
    </xf>
    <xf numFmtId="43" fontId="8" fillId="0" borderId="3" xfId="73" applyFont="1" applyBorder="1" applyAlignment="1">
      <alignment horizontal="center" vertical="center"/>
    </xf>
    <xf numFmtId="0" fontId="1" fillId="0" borderId="3" xfId="64" applyBorder="1" applyAlignment="1">
      <alignment horizontal="center" vertical="center"/>
    </xf>
    <xf numFmtId="0" fontId="0" fillId="0" borderId="3" xfId="64" applyFont="1" applyBorder="1" applyAlignment="1">
      <alignment horizontal="center" vertical="center"/>
    </xf>
    <xf numFmtId="9" fontId="4" fillId="2" borderId="3" xfId="64" applyNumberFormat="1" applyFont="1" applyFill="1" applyBorder="1" applyAlignment="1">
      <alignment horizontal="center" vertical="center"/>
    </xf>
    <xf numFmtId="177" fontId="1" fillId="0" borderId="7" xfId="64" applyNumberFormat="1" applyBorder="1" applyAlignment="1">
      <alignment horizontal="center" vertical="center"/>
    </xf>
    <xf numFmtId="177" fontId="1" fillId="0" borderId="9" xfId="64" applyNumberFormat="1" applyBorder="1" applyAlignment="1">
      <alignment horizontal="center" vertical="center"/>
    </xf>
    <xf numFmtId="43" fontId="9" fillId="0" borderId="3" xfId="73" applyFont="1" applyBorder="1" applyAlignment="1">
      <alignment horizontal="center" vertical="center" wrapText="1"/>
    </xf>
    <xf numFmtId="0" fontId="9" fillId="0" borderId="10" xfId="15" applyFont="1" applyBorder="1" applyAlignment="1">
      <alignment horizontal="left"/>
    </xf>
    <xf numFmtId="0" fontId="8" fillId="0" borderId="0" xfId="15" applyFont="1"/>
    <xf numFmtId="0" fontId="10" fillId="0" borderId="0" xfId="67" applyNumberFormat="1" applyFont="1" applyFill="1" applyBorder="1" applyAlignment="1" applyProtection="1">
      <alignment horizontal="center" vertical="center" wrapText="1"/>
    </xf>
    <xf numFmtId="0" fontId="11" fillId="0" borderId="0" xfId="67" applyNumberFormat="1" applyFont="1" applyFill="1" applyBorder="1" applyAlignment="1" applyProtection="1">
      <alignment horizontal="center" vertical="center"/>
    </xf>
    <xf numFmtId="0" fontId="12" fillId="0" borderId="0" xfId="67" applyNumberFormat="1" applyFont="1" applyFill="1" applyBorder="1" applyAlignment="1" applyProtection="1">
      <alignment horizontal="right"/>
    </xf>
    <xf numFmtId="0" fontId="12" fillId="0" borderId="1" xfId="67" applyNumberFormat="1" applyFont="1" applyFill="1" applyBorder="1" applyAlignment="1" applyProtection="1">
      <alignment horizontal="center" wrapText="1"/>
    </xf>
    <xf numFmtId="0" fontId="12" fillId="0" borderId="0" xfId="67" applyNumberFormat="1" applyFont="1" applyFill="1" applyBorder="1" applyAlignment="1" applyProtection="1">
      <alignment horizontal="left"/>
    </xf>
    <xf numFmtId="0" fontId="12" fillId="0" borderId="0" xfId="67" applyFont="1" applyAlignment="1">
      <alignment vertical="center"/>
    </xf>
    <xf numFmtId="0" fontId="12" fillId="0" borderId="0" xfId="67" applyNumberFormat="1" applyFont="1" applyFill="1" applyBorder="1" applyAlignment="1" applyProtection="1"/>
    <xf numFmtId="0" fontId="12" fillId="0" borderId="10" xfId="67" applyNumberFormat="1" applyFont="1" applyFill="1" applyBorder="1" applyAlignment="1" applyProtection="1"/>
    <xf numFmtId="57" fontId="13" fillId="0" borderId="1" xfId="67" applyNumberFormat="1" applyFont="1" applyBorder="1" applyAlignment="1">
      <alignment horizontal="center"/>
    </xf>
    <xf numFmtId="0" fontId="12" fillId="0" borderId="1" xfId="67" applyFont="1" applyBorder="1" applyAlignment="1">
      <alignment horizontal="center"/>
    </xf>
  </cellXfs>
  <cellStyles count="74">
    <cellStyle name="常规" xfId="0" builtinId="0"/>
    <cellStyle name="常规 4 2 2" xfId="1"/>
    <cellStyle name="货币[0]" xfId="2" builtinId="7"/>
    <cellStyle name="20% - 强调文字颜色 3" xfId="3" builtinId="38"/>
    <cellStyle name="输入" xfId="4" builtinId="20"/>
    <cellStyle name="货币" xfId="5" builtinId="4"/>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百分比 2" xfId="14"/>
    <cellStyle name="常规 6" xfId="15"/>
    <cellStyle name="注释" xfId="16" builtinId="10"/>
    <cellStyle name="60% - 强调文字颜色 2" xfId="17" builtinId="36"/>
    <cellStyle name="标题 4" xfId="18" builtinId="19"/>
    <cellStyle name="警告文本" xfId="19" builtinId="11"/>
    <cellStyle name="标题" xfId="20" builtinId="15"/>
    <cellStyle name="常规 3 2 2" xfId="21"/>
    <cellStyle name="解释性文本" xfId="22" builtinId="53"/>
    <cellStyle name="标题 1" xfId="23" builtinId="16"/>
    <cellStyle name="标题 2" xfId="24" builtinId="17"/>
    <cellStyle name="60% - 强调文字颜色 1" xfId="25" builtinId="32"/>
    <cellStyle name="标题 3" xfId="26" builtinId="18"/>
    <cellStyle name="60% - 强调文字颜色 4" xfId="27" builtinId="44"/>
    <cellStyle name="输出" xfId="28" builtinId="21"/>
    <cellStyle name="计算" xfId="29" builtinId="22"/>
    <cellStyle name="检查单元格" xfId="30" builtinId="23"/>
    <cellStyle name="20% - 强调文字颜色 6" xfId="31" builtinId="50"/>
    <cellStyle name="强调文字颜色 2" xfId="32" builtinId="33"/>
    <cellStyle name="链接单元格" xfId="33" builtinId="24"/>
    <cellStyle name="汇总" xfId="34" builtinId="25"/>
    <cellStyle name="好" xfId="35" builtinId="26"/>
    <cellStyle name="适中" xfId="36" builtinId="28"/>
    <cellStyle name="20% - 强调文字颜色 5" xfId="37" builtinId="46"/>
    <cellStyle name="强调文字颜色 1" xfId="38" builtinId="29"/>
    <cellStyle name="20% - 强调文字颜色 1" xfId="39" builtinId="30"/>
    <cellStyle name="40% - 强调文字颜色 1" xfId="40" builtinId="31"/>
    <cellStyle name="20% - 强调文字颜色 2" xfId="41" builtinId="34"/>
    <cellStyle name="百分比 3 2" xfId="42"/>
    <cellStyle name="40% - 强调文字颜色 2" xfId="43" builtinId="35"/>
    <cellStyle name="强调文字颜色 3" xfId="44" builtinId="37"/>
    <cellStyle name="常规 3 2" xfId="45"/>
    <cellStyle name="强调文字颜色 4" xfId="46" builtinId="41"/>
    <cellStyle name="20% - 强调文字颜色 4" xfId="47" builtinId="42"/>
    <cellStyle name="40% - 强调文字颜色 4" xfId="48" builtinId="43"/>
    <cellStyle name="常规 3 3" xfId="49"/>
    <cellStyle name="强调文字颜色 5" xfId="50" builtinId="45"/>
    <cellStyle name="常规 2 2" xfId="51"/>
    <cellStyle name="40% - 强调文字颜色 5" xfId="52" builtinId="47"/>
    <cellStyle name="60% - 强调文字颜色 5" xfId="53" builtinId="48"/>
    <cellStyle name="强调文字颜色 6" xfId="54" builtinId="49"/>
    <cellStyle name="常规 2 3" xfId="55"/>
    <cellStyle name="常规 10" xfId="56"/>
    <cellStyle name="40% - 强调文字颜色 6" xfId="57" builtinId="51"/>
    <cellStyle name="常规 10 2" xfId="58"/>
    <cellStyle name="60% - 强调文字颜色 6" xfId="59" builtinId="52"/>
    <cellStyle name="常规 2" xfId="60"/>
    <cellStyle name="常规 2 3 2 10" xfId="61"/>
    <cellStyle name="常规 28" xfId="62"/>
    <cellStyle name="常规 3" xfId="63"/>
    <cellStyle name="常规 4" xfId="64"/>
    <cellStyle name="常规_编制说明" xfId="65"/>
    <cellStyle name="常规 5" xfId="66"/>
    <cellStyle name="常规 5 6" xfId="67"/>
    <cellStyle name="常规 6 6" xfId="68"/>
    <cellStyle name="常规 7 2" xfId="69"/>
    <cellStyle name="常规 7 5" xfId="70"/>
    <cellStyle name="常规 8 5" xfId="71"/>
    <cellStyle name="千位分隔 2" xfId="72"/>
    <cellStyle name="千位分隔 3" xfId="73"/>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7EDCC"/>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view="pageBreakPreview" zoomScaleNormal="100" zoomScaleSheetLayoutView="100" workbookViewId="0">
      <selection activeCell="L5" sqref="L5"/>
    </sheetView>
  </sheetViews>
  <sheetFormatPr defaultColWidth="9" defaultRowHeight="13.5" outlineLevelCol="7"/>
  <cols>
    <col min="8" max="8" width="14.625" customWidth="1"/>
  </cols>
  <sheetData>
    <row r="1" ht="131.45" customHeight="1" spans="1:8">
      <c r="A1" s="54" t="s">
        <v>0</v>
      </c>
      <c r="B1" s="54"/>
      <c r="C1" s="54"/>
      <c r="D1" s="54"/>
      <c r="E1" s="54"/>
      <c r="F1" s="54"/>
      <c r="G1" s="54"/>
      <c r="H1" s="54"/>
    </row>
    <row r="2" spans="1:8">
      <c r="A2" s="55" t="s">
        <v>1</v>
      </c>
      <c r="B2" s="55"/>
      <c r="C2" s="55"/>
      <c r="D2" s="55"/>
      <c r="E2" s="55"/>
      <c r="F2" s="55"/>
      <c r="G2" s="55"/>
      <c r="H2" s="55"/>
    </row>
    <row r="3" spans="1:8">
      <c r="A3" s="55"/>
      <c r="B3" s="55"/>
      <c r="C3" s="55"/>
      <c r="D3" s="55"/>
      <c r="E3" s="55"/>
      <c r="F3" s="55"/>
      <c r="G3" s="55"/>
      <c r="H3" s="55"/>
    </row>
    <row r="4" ht="310.35" customHeight="1" spans="1:8">
      <c r="A4" s="55"/>
      <c r="B4" s="55"/>
      <c r="C4" s="55"/>
      <c r="D4" s="55"/>
      <c r="E4" s="55"/>
      <c r="F4" s="55"/>
      <c r="G4" s="55"/>
      <c r="H4" s="55"/>
    </row>
    <row r="5" ht="38.45" customHeight="1" spans="1:8">
      <c r="A5" s="56" t="s">
        <v>2</v>
      </c>
      <c r="B5" s="56"/>
      <c r="C5" s="57"/>
      <c r="D5" s="57"/>
      <c r="E5" s="57"/>
      <c r="F5" s="57"/>
      <c r="G5" s="58" t="s">
        <v>3</v>
      </c>
      <c r="H5" s="59"/>
    </row>
    <row r="6" ht="38.45" customHeight="1" spans="1:8">
      <c r="A6" s="56" t="s">
        <v>4</v>
      </c>
      <c r="B6" s="56"/>
      <c r="C6" s="57"/>
      <c r="D6" s="57"/>
      <c r="E6" s="57"/>
      <c r="F6" s="57"/>
      <c r="G6" s="58" t="s">
        <v>5</v>
      </c>
      <c r="H6" s="59"/>
    </row>
    <row r="7" ht="38.45" customHeight="1" spans="1:8">
      <c r="A7" s="60"/>
      <c r="B7" s="60"/>
      <c r="C7" s="61"/>
      <c r="D7" s="61"/>
      <c r="E7" s="60"/>
      <c r="F7" s="60"/>
      <c r="G7" s="60"/>
      <c r="H7" s="59"/>
    </row>
    <row r="8" ht="57.6" customHeight="1" spans="1:8">
      <c r="A8" s="56" t="s">
        <v>6</v>
      </c>
      <c r="B8" s="56"/>
      <c r="C8" s="62" t="s">
        <v>7</v>
      </c>
      <c r="D8" s="63"/>
      <c r="E8" s="63"/>
      <c r="F8" s="63"/>
      <c r="G8" s="60"/>
      <c r="H8" s="59"/>
    </row>
    <row r="9" ht="28.7" customHeight="1" spans="1:8">
      <c r="A9" s="60"/>
      <c r="B9" s="60"/>
      <c r="C9" s="60"/>
      <c r="D9" s="60"/>
      <c r="E9" s="60"/>
      <c r="F9" s="60"/>
      <c r="G9" s="60"/>
      <c r="H9" s="59"/>
    </row>
  </sheetData>
  <mergeCells count="10">
    <mergeCell ref="A1:H1"/>
    <mergeCell ref="A5:B5"/>
    <mergeCell ref="C5:F5"/>
    <mergeCell ref="A6:B6"/>
    <mergeCell ref="C6:F6"/>
    <mergeCell ref="A7:G7"/>
    <mergeCell ref="A8:B8"/>
    <mergeCell ref="C8:F8"/>
    <mergeCell ref="A9:G9"/>
    <mergeCell ref="A2:H4"/>
  </mergeCells>
  <printOptions horizontalCentered="1"/>
  <pageMargins left="0.707638888888889" right="0.707638888888889" top="0.747916666666667" bottom="0.747916666666667" header="0.313888888888889" footer="0.313888888888889"/>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2"/>
  <sheetViews>
    <sheetView tabSelected="1" workbookViewId="0">
      <selection activeCell="D6" sqref="D6"/>
    </sheetView>
  </sheetViews>
  <sheetFormatPr defaultColWidth="9" defaultRowHeight="13.5" outlineLevelCol="6"/>
  <cols>
    <col min="1" max="1" width="9" style="32"/>
    <col min="2" max="2" width="25" style="32" customWidth="1"/>
    <col min="3" max="3" width="8.625" style="32" customWidth="1"/>
    <col min="4" max="4" width="8.5" style="32" customWidth="1"/>
    <col min="5" max="5" width="10.25" style="32" customWidth="1"/>
    <col min="6" max="6" width="19.125" style="32" customWidth="1"/>
    <col min="7" max="7" width="24.125" style="32" customWidth="1"/>
    <col min="8" max="16384" width="9" style="32"/>
  </cols>
  <sheetData>
    <row r="1" ht="40.15" customHeight="1" spans="1:7">
      <c r="A1" s="33" t="str">
        <f>封面!A1</f>
        <v>
临漳公园公交首末站项目临时大门和围墙专业分包工程
</v>
      </c>
      <c r="B1" s="33"/>
      <c r="C1" s="33"/>
      <c r="D1" s="33"/>
      <c r="E1" s="33"/>
      <c r="F1" s="33"/>
      <c r="G1" s="33"/>
    </row>
    <row r="2" ht="45" customHeight="1" spans="1:7">
      <c r="A2" s="34" t="s">
        <v>8</v>
      </c>
      <c r="B2" s="34"/>
      <c r="C2" s="34"/>
      <c r="D2" s="34"/>
      <c r="E2" s="34"/>
      <c r="F2" s="34"/>
      <c r="G2" s="34"/>
    </row>
    <row r="3" ht="47.45" customHeight="1" spans="1:7">
      <c r="A3" s="35" t="s">
        <v>9</v>
      </c>
      <c r="B3" s="35" t="s">
        <v>10</v>
      </c>
      <c r="C3" s="36" t="s">
        <v>11</v>
      </c>
      <c r="D3" s="37"/>
      <c r="E3" s="37"/>
      <c r="F3" s="38"/>
      <c r="G3" s="35" t="s">
        <v>12</v>
      </c>
    </row>
    <row r="4" ht="47.45" customHeight="1" spans="1:7">
      <c r="A4" s="39">
        <v>1</v>
      </c>
      <c r="B4" s="39" t="s">
        <v>13</v>
      </c>
      <c r="C4" s="36" t="s">
        <v>14</v>
      </c>
      <c r="D4" s="37"/>
      <c r="E4" s="38"/>
      <c r="F4" s="38" t="s">
        <v>15</v>
      </c>
      <c r="G4" s="35"/>
    </row>
    <row r="5" ht="47.45" customHeight="1" spans="1:7">
      <c r="A5" s="40"/>
      <c r="B5" s="40"/>
      <c r="C5" s="41">
        <f>临时大门、围墙清单!J18</f>
        <v>0</v>
      </c>
      <c r="D5" s="42"/>
      <c r="E5" s="43"/>
      <c r="F5" s="44">
        <f>临时大门、围墙清单!I18</f>
        <v>0</v>
      </c>
      <c r="G5" s="45"/>
    </row>
    <row r="6" ht="55.5" customHeight="1" spans="1:7">
      <c r="A6" s="46">
        <v>2</v>
      </c>
      <c r="B6" s="47" t="s">
        <v>16</v>
      </c>
      <c r="C6" s="47" t="s">
        <v>17</v>
      </c>
      <c r="D6" s="48"/>
      <c r="E6" s="49">
        <f>C5/(1+D6)*D6</f>
        <v>0</v>
      </c>
      <c r="F6" s="50"/>
      <c r="G6" s="51" t="s">
        <v>18</v>
      </c>
    </row>
    <row r="7" ht="14.25" spans="1:7">
      <c r="A7" s="52"/>
      <c r="B7" s="52"/>
      <c r="C7" s="52"/>
      <c r="D7" s="52"/>
      <c r="E7" s="52"/>
      <c r="F7" s="52"/>
      <c r="G7" s="52"/>
    </row>
    <row r="8" ht="21.95" customHeight="1" spans="1:7">
      <c r="A8" s="53" t="s">
        <v>19</v>
      </c>
      <c r="B8" s="53"/>
      <c r="C8" s="53"/>
      <c r="D8" s="53"/>
      <c r="E8" s="53"/>
      <c r="F8" s="53"/>
      <c r="G8" s="53"/>
    </row>
    <row r="9" ht="16.5" spans="1:7">
      <c r="A9" s="53"/>
      <c r="B9" s="53"/>
      <c r="C9" s="53"/>
      <c r="D9" s="53"/>
      <c r="E9" s="53"/>
      <c r="F9" s="53"/>
      <c r="G9" s="53"/>
    </row>
    <row r="10" ht="16.5" spans="1:7">
      <c r="A10" s="53" t="s">
        <v>20</v>
      </c>
      <c r="B10" s="53"/>
      <c r="C10" s="53"/>
      <c r="D10" s="53"/>
      <c r="E10" s="53"/>
      <c r="F10" s="53"/>
      <c r="G10" s="53"/>
    </row>
    <row r="11" ht="16.5" spans="1:7">
      <c r="A11" s="53"/>
      <c r="B11" s="53"/>
      <c r="C11" s="53"/>
      <c r="D11" s="53"/>
      <c r="E11" s="53"/>
      <c r="F11" s="53"/>
      <c r="G11" s="53"/>
    </row>
    <row r="12" ht="16.5" spans="1:7">
      <c r="A12" s="53" t="s">
        <v>21</v>
      </c>
      <c r="B12" s="53"/>
      <c r="C12" s="53"/>
      <c r="D12" s="53"/>
      <c r="E12" s="53"/>
      <c r="F12" s="53"/>
      <c r="G12" s="53"/>
    </row>
  </sheetData>
  <mergeCells count="9">
    <mergeCell ref="A1:G1"/>
    <mergeCell ref="A2:G2"/>
    <mergeCell ref="C3:F3"/>
    <mergeCell ref="C4:E4"/>
    <mergeCell ref="C5:E5"/>
    <mergeCell ref="E6:F6"/>
    <mergeCell ref="A7:G7"/>
    <mergeCell ref="A4:A5"/>
    <mergeCell ref="B4:B5"/>
  </mergeCells>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8"/>
  <sheetViews>
    <sheetView view="pageBreakPreview" zoomScaleNormal="85" zoomScaleSheetLayoutView="100" topLeftCell="B1" workbookViewId="0">
      <pane ySplit="4" topLeftCell="A14" activePane="bottomLeft" state="frozen"/>
      <selection/>
      <selection pane="bottomLeft" activeCell="F16" sqref="F16"/>
    </sheetView>
  </sheetViews>
  <sheetFormatPr defaultColWidth="9" defaultRowHeight="13.5"/>
  <cols>
    <col min="1" max="1" width="6.125" style="2" customWidth="1"/>
    <col min="2" max="2" width="10.5" style="3" customWidth="1"/>
    <col min="3" max="3" width="40.5" style="4" customWidth="1"/>
    <col min="4" max="4" width="6.75" style="2" customWidth="1"/>
    <col min="5" max="5" width="8.375" style="5" customWidth="1"/>
    <col min="6" max="6" width="13.125" style="6" customWidth="1"/>
    <col min="7" max="7" width="8.5" style="6" customWidth="1"/>
    <col min="8" max="8" width="9.125" style="6" customWidth="1"/>
    <col min="9" max="9" width="10.75" style="6" customWidth="1"/>
    <col min="10" max="10" width="11" style="6" customWidth="1"/>
    <col min="11" max="11" width="31.125" style="7" customWidth="1"/>
    <col min="12" max="12" width="9" style="7"/>
    <col min="13" max="13" width="9.25" style="7" customWidth="1"/>
    <col min="14" max="16384" width="9" style="7"/>
  </cols>
  <sheetData>
    <row r="1" ht="33.6" customHeight="1" spans="1:11">
      <c r="A1" s="8" t="s">
        <v>22</v>
      </c>
      <c r="B1" s="8"/>
      <c r="C1" s="8"/>
      <c r="D1" s="8"/>
      <c r="E1" s="8"/>
      <c r="F1" s="8"/>
      <c r="G1" s="8"/>
      <c r="H1" s="8"/>
      <c r="I1" s="8"/>
      <c r="J1" s="8"/>
      <c r="K1" s="8"/>
    </row>
    <row r="2" ht="33.6" customHeight="1" spans="1:11">
      <c r="A2" s="9" t="s">
        <v>23</v>
      </c>
      <c r="B2" s="9"/>
      <c r="C2" s="9"/>
      <c r="D2" s="9"/>
      <c r="E2" s="9"/>
      <c r="F2" s="9"/>
      <c r="G2" s="9"/>
      <c r="H2" s="9"/>
      <c r="I2" s="9"/>
      <c r="J2" s="9"/>
      <c r="K2" s="9"/>
    </row>
    <row r="3" ht="30" customHeight="1" spans="1:11">
      <c r="A3" s="10" t="s">
        <v>9</v>
      </c>
      <c r="B3" s="10" t="s">
        <v>24</v>
      </c>
      <c r="C3" s="10" t="s">
        <v>25</v>
      </c>
      <c r="D3" s="10" t="s">
        <v>26</v>
      </c>
      <c r="E3" s="11" t="s">
        <v>27</v>
      </c>
      <c r="F3" s="12" t="s">
        <v>28</v>
      </c>
      <c r="G3" s="13" t="s">
        <v>29</v>
      </c>
      <c r="H3" s="12" t="s">
        <v>30</v>
      </c>
      <c r="I3" s="12" t="s">
        <v>31</v>
      </c>
      <c r="J3" s="12" t="s">
        <v>32</v>
      </c>
      <c r="K3" s="10" t="s">
        <v>12</v>
      </c>
    </row>
    <row r="4" ht="30" customHeight="1" spans="1:11">
      <c r="A4" s="14"/>
      <c r="B4" s="14"/>
      <c r="C4" s="14"/>
      <c r="D4" s="14"/>
      <c r="E4" s="15"/>
      <c r="F4" s="16"/>
      <c r="G4" s="17"/>
      <c r="H4" s="16"/>
      <c r="I4" s="16"/>
      <c r="J4" s="16"/>
      <c r="K4" s="14"/>
    </row>
    <row r="5" s="1" customFormat="1" ht="48.75" customHeight="1" spans="1:11">
      <c r="A5" s="18">
        <v>1</v>
      </c>
      <c r="B5" s="19" t="s">
        <v>33</v>
      </c>
      <c r="C5" s="20" t="s">
        <v>34</v>
      </c>
      <c r="D5" s="19" t="s">
        <v>35</v>
      </c>
      <c r="E5" s="21">
        <v>1</v>
      </c>
      <c r="F5" s="22"/>
      <c r="G5" s="22">
        <f>F5*$G$4</f>
        <v>0</v>
      </c>
      <c r="H5" s="22">
        <f>F5+G5</f>
        <v>0</v>
      </c>
      <c r="I5" s="22">
        <f>E5*F5</f>
        <v>0</v>
      </c>
      <c r="J5" s="22">
        <f>E5*H5</f>
        <v>0</v>
      </c>
      <c r="K5" s="27" t="s">
        <v>36</v>
      </c>
    </row>
    <row r="6" ht="48.75" customHeight="1" spans="1:11">
      <c r="A6" s="18">
        <v>2</v>
      </c>
      <c r="B6" s="19" t="s">
        <v>37</v>
      </c>
      <c r="C6" s="23" t="s">
        <v>38</v>
      </c>
      <c r="D6" s="24" t="s">
        <v>39</v>
      </c>
      <c r="E6" s="22">
        <v>262.99</v>
      </c>
      <c r="F6" s="22"/>
      <c r="G6" s="22">
        <f t="shared" ref="G6:G16" si="0">F6*$G$4</f>
        <v>0</v>
      </c>
      <c r="H6" s="22">
        <f t="shared" ref="H6:H17" si="1">F6+G6</f>
        <v>0</v>
      </c>
      <c r="I6" s="22">
        <f t="shared" ref="I6:I17" si="2">E6*F6</f>
        <v>0</v>
      </c>
      <c r="J6" s="22">
        <f t="shared" ref="J6:J17" si="3">E6*H6</f>
        <v>0</v>
      </c>
      <c r="K6" s="28"/>
    </row>
    <row r="7" ht="48.75" customHeight="1" spans="1:11">
      <c r="A7" s="18">
        <v>3</v>
      </c>
      <c r="B7" s="19" t="s">
        <v>40</v>
      </c>
      <c r="C7" s="23" t="s">
        <v>41</v>
      </c>
      <c r="D7" s="24" t="s">
        <v>42</v>
      </c>
      <c r="E7" s="22">
        <v>34.4</v>
      </c>
      <c r="F7" s="22"/>
      <c r="G7" s="22">
        <f t="shared" si="0"/>
        <v>0</v>
      </c>
      <c r="H7" s="22">
        <f t="shared" si="1"/>
        <v>0</v>
      </c>
      <c r="I7" s="22">
        <f t="shared" si="2"/>
        <v>0</v>
      </c>
      <c r="J7" s="22">
        <f t="shared" si="3"/>
        <v>0</v>
      </c>
      <c r="K7" s="28"/>
    </row>
    <row r="8" ht="48.75" customHeight="1" spans="1:11">
      <c r="A8" s="18">
        <v>4</v>
      </c>
      <c r="B8" s="19" t="s">
        <v>43</v>
      </c>
      <c r="C8" s="23" t="s">
        <v>44</v>
      </c>
      <c r="D8" s="24" t="s">
        <v>39</v>
      </c>
      <c r="E8" s="22">
        <v>23.3</v>
      </c>
      <c r="F8" s="22"/>
      <c r="G8" s="22">
        <f t="shared" si="0"/>
        <v>0</v>
      </c>
      <c r="H8" s="22">
        <f t="shared" si="1"/>
        <v>0</v>
      </c>
      <c r="I8" s="22">
        <f t="shared" si="2"/>
        <v>0</v>
      </c>
      <c r="J8" s="22">
        <f t="shared" si="3"/>
        <v>0</v>
      </c>
      <c r="K8" s="28"/>
    </row>
    <row r="9" ht="48.75" customHeight="1" spans="1:11">
      <c r="A9" s="18">
        <v>5</v>
      </c>
      <c r="B9" s="19" t="s">
        <v>45</v>
      </c>
      <c r="C9" s="23" t="s">
        <v>46</v>
      </c>
      <c r="D9" s="24" t="s">
        <v>39</v>
      </c>
      <c r="E9" s="22">
        <v>179.45</v>
      </c>
      <c r="F9" s="22"/>
      <c r="G9" s="22">
        <f t="shared" si="0"/>
        <v>0</v>
      </c>
      <c r="H9" s="22">
        <f t="shared" si="1"/>
        <v>0</v>
      </c>
      <c r="I9" s="22">
        <f t="shared" si="2"/>
        <v>0</v>
      </c>
      <c r="J9" s="22">
        <f t="shared" si="3"/>
        <v>0</v>
      </c>
      <c r="K9" s="28"/>
    </row>
    <row r="10" ht="48.75" customHeight="1" spans="1:11">
      <c r="A10" s="18">
        <v>6</v>
      </c>
      <c r="B10" s="19" t="s">
        <v>47</v>
      </c>
      <c r="C10" s="23" t="s">
        <v>48</v>
      </c>
      <c r="D10" s="24" t="s">
        <v>39</v>
      </c>
      <c r="E10" s="22">
        <v>16.07</v>
      </c>
      <c r="F10" s="22"/>
      <c r="G10" s="22">
        <f t="shared" si="0"/>
        <v>0</v>
      </c>
      <c r="H10" s="22">
        <f t="shared" si="1"/>
        <v>0</v>
      </c>
      <c r="I10" s="22">
        <f t="shared" si="2"/>
        <v>0</v>
      </c>
      <c r="J10" s="22">
        <f t="shared" si="3"/>
        <v>0</v>
      </c>
      <c r="K10" s="28"/>
    </row>
    <row r="11" ht="48.75" customHeight="1" spans="1:11">
      <c r="A11" s="18">
        <v>7</v>
      </c>
      <c r="B11" s="19" t="s">
        <v>49</v>
      </c>
      <c r="C11" s="23" t="s">
        <v>50</v>
      </c>
      <c r="D11" s="24" t="s">
        <v>42</v>
      </c>
      <c r="E11" s="22">
        <v>19.63</v>
      </c>
      <c r="F11" s="22"/>
      <c r="G11" s="22">
        <f t="shared" si="0"/>
        <v>0</v>
      </c>
      <c r="H11" s="22">
        <f t="shared" si="1"/>
        <v>0</v>
      </c>
      <c r="I11" s="22">
        <f t="shared" si="2"/>
        <v>0</v>
      </c>
      <c r="J11" s="22">
        <f t="shared" si="3"/>
        <v>0</v>
      </c>
      <c r="K11" s="28"/>
    </row>
    <row r="12" ht="48.75" customHeight="1" spans="1:11">
      <c r="A12" s="18">
        <v>8</v>
      </c>
      <c r="B12" s="19" t="s">
        <v>51</v>
      </c>
      <c r="C12" s="23" t="s">
        <v>52</v>
      </c>
      <c r="D12" s="24" t="s">
        <v>42</v>
      </c>
      <c r="E12" s="22">
        <v>578.76</v>
      </c>
      <c r="F12" s="22"/>
      <c r="G12" s="22">
        <f t="shared" si="0"/>
        <v>0</v>
      </c>
      <c r="H12" s="22">
        <f t="shared" si="1"/>
        <v>0</v>
      </c>
      <c r="I12" s="22">
        <f t="shared" si="2"/>
        <v>0</v>
      </c>
      <c r="J12" s="22">
        <f t="shared" si="3"/>
        <v>0</v>
      </c>
      <c r="K12" s="28"/>
    </row>
    <row r="13" ht="48.75" customHeight="1" spans="1:11">
      <c r="A13" s="18">
        <v>9</v>
      </c>
      <c r="B13" s="19" t="s">
        <v>53</v>
      </c>
      <c r="C13" s="23" t="s">
        <v>54</v>
      </c>
      <c r="D13" s="24" t="s">
        <v>42</v>
      </c>
      <c r="E13" s="22">
        <v>578.76</v>
      </c>
      <c r="F13" s="22"/>
      <c r="G13" s="22">
        <f t="shared" si="0"/>
        <v>0</v>
      </c>
      <c r="H13" s="22">
        <f t="shared" si="1"/>
        <v>0</v>
      </c>
      <c r="I13" s="22">
        <f t="shared" si="2"/>
        <v>0</v>
      </c>
      <c r="J13" s="22">
        <f t="shared" si="3"/>
        <v>0</v>
      </c>
      <c r="K13" s="28"/>
    </row>
    <row r="14" ht="48.75" customHeight="1" spans="1:11">
      <c r="A14" s="18">
        <v>10</v>
      </c>
      <c r="B14" s="19" t="s">
        <v>55</v>
      </c>
      <c r="C14" s="23" t="s">
        <v>56</v>
      </c>
      <c r="D14" s="24" t="s">
        <v>57</v>
      </c>
      <c r="E14" s="22">
        <v>2</v>
      </c>
      <c r="F14" s="22"/>
      <c r="G14" s="22">
        <f t="shared" si="0"/>
        <v>0</v>
      </c>
      <c r="H14" s="22">
        <f t="shared" si="1"/>
        <v>0</v>
      </c>
      <c r="I14" s="22">
        <f t="shared" si="2"/>
        <v>0</v>
      </c>
      <c r="J14" s="22">
        <f t="shared" si="3"/>
        <v>0</v>
      </c>
      <c r="K14" s="28"/>
    </row>
    <row r="15" ht="78" customHeight="1" spans="1:11">
      <c r="A15" s="18">
        <v>11</v>
      </c>
      <c r="B15" s="19" t="s">
        <v>58</v>
      </c>
      <c r="C15" s="23" t="s">
        <v>59</v>
      </c>
      <c r="D15" s="24" t="s">
        <v>42</v>
      </c>
      <c r="E15" s="22">
        <v>981.71</v>
      </c>
      <c r="F15" s="22"/>
      <c r="G15" s="22">
        <f t="shared" si="0"/>
        <v>0</v>
      </c>
      <c r="H15" s="22">
        <f t="shared" si="1"/>
        <v>0</v>
      </c>
      <c r="I15" s="22">
        <f t="shared" si="2"/>
        <v>0</v>
      </c>
      <c r="J15" s="22">
        <f t="shared" si="3"/>
        <v>0</v>
      </c>
      <c r="K15" s="28"/>
    </row>
    <row r="16" ht="62.25" customHeight="1" spans="1:11">
      <c r="A16" s="18">
        <v>12</v>
      </c>
      <c r="B16" s="19" t="s">
        <v>60</v>
      </c>
      <c r="C16" s="23" t="s">
        <v>61</v>
      </c>
      <c r="D16" s="24" t="s">
        <v>62</v>
      </c>
      <c r="E16" s="22">
        <v>290.8</v>
      </c>
      <c r="F16" s="22"/>
      <c r="G16" s="22">
        <f t="shared" si="0"/>
        <v>0</v>
      </c>
      <c r="H16" s="22">
        <f t="shared" si="1"/>
        <v>0</v>
      </c>
      <c r="I16" s="22">
        <f t="shared" si="2"/>
        <v>0</v>
      </c>
      <c r="J16" s="22">
        <f t="shared" si="3"/>
        <v>0</v>
      </c>
      <c r="K16" s="29"/>
    </row>
    <row r="17" ht="124.5" customHeight="1" spans="1:11">
      <c r="A17" s="18">
        <v>13</v>
      </c>
      <c r="B17" s="19" t="s">
        <v>63</v>
      </c>
      <c r="C17" s="25" t="s">
        <v>64</v>
      </c>
      <c r="D17" s="19" t="s">
        <v>35</v>
      </c>
      <c r="E17" s="22">
        <v>1</v>
      </c>
      <c r="F17" s="22"/>
      <c r="G17" s="22">
        <f t="shared" ref="G17" si="4">F17*$G$4</f>
        <v>0</v>
      </c>
      <c r="H17" s="22">
        <f t="shared" si="1"/>
        <v>0</v>
      </c>
      <c r="I17" s="22">
        <f t="shared" si="2"/>
        <v>0</v>
      </c>
      <c r="J17" s="22">
        <f t="shared" si="3"/>
        <v>0</v>
      </c>
      <c r="K17" s="30" t="s">
        <v>65</v>
      </c>
    </row>
    <row r="18" ht="42" customHeight="1" spans="1:11">
      <c r="A18" s="18"/>
      <c r="B18" s="26" t="s">
        <v>66</v>
      </c>
      <c r="C18" s="26"/>
      <c r="D18" s="26"/>
      <c r="E18" s="26"/>
      <c r="F18" s="26"/>
      <c r="G18" s="26"/>
      <c r="H18" s="26"/>
      <c r="I18" s="13">
        <f>SUM(I5:I17)</f>
        <v>0</v>
      </c>
      <c r="J18" s="13">
        <f>SUM(J5:J17)</f>
        <v>0</v>
      </c>
      <c r="K18" s="31"/>
    </row>
  </sheetData>
  <sheetProtection selectLockedCells="1"/>
  <protectedRanges>
    <protectedRange sqref="G4:G17" name="区域4"/>
  </protectedRanges>
  <mergeCells count="14">
    <mergeCell ref="A1:K1"/>
    <mergeCell ref="A2:K2"/>
    <mergeCell ref="B18:F18"/>
    <mergeCell ref="A3:A4"/>
    <mergeCell ref="B3:B4"/>
    <mergeCell ref="C3:C4"/>
    <mergeCell ref="D3:D4"/>
    <mergeCell ref="E3:E4"/>
    <mergeCell ref="F3:F4"/>
    <mergeCell ref="H3:H4"/>
    <mergeCell ref="I3:I4"/>
    <mergeCell ref="J3:J4"/>
    <mergeCell ref="K3:K4"/>
    <mergeCell ref="K5:K16"/>
  </mergeCells>
  <printOptions horizontalCentered="1"/>
  <pageMargins left="0.748031496062992" right="0.748031496062992" top="0.669291338582677" bottom="1.45669291338583" header="0.118110236220472" footer="0.433070866141732"/>
  <pageSetup paperSize="9" scale="85" orientation="landscape"/>
  <headerFooter>
    <oddFooter>&amp;L投标单位（签章）：
法定代表人或授权委托人：
日期：&amp;C第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封面</vt:lpstr>
      <vt:lpstr>汇总表</vt:lpstr>
      <vt:lpstr>临时大门、围墙清单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BK05H35.贾复玉</dc:creator>
  <cp:lastModifiedBy>LYMMMMMMMMMMMM</cp:lastModifiedBy>
  <dcterms:created xsi:type="dcterms:W3CDTF">2006-09-16T00:00:00Z</dcterms:created>
  <cp:lastPrinted>2020-08-09T14:47:00Z</cp:lastPrinted>
  <dcterms:modified xsi:type="dcterms:W3CDTF">2020-08-12T07:29:17Z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2052-11.1.0.9912</vt:lpwstr>
  </property>
</Properties>
</file>